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Year" sheetId="1" state="visible" r:id="rId1"/>
    <sheet name="Buff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[Red]-#,##0"/>
  </numFmts>
  <fonts count="9">
    <font>
      <name val="Calibri"/>
      <family val="2"/>
      <color theme="1"/>
      <sz val="11"/>
      <scheme val="minor"/>
    </font>
    <font>
      <name val="Arial"/>
      <b val="1"/>
      <color rgb="000F172A"/>
      <sz val="16"/>
    </font>
    <font>
      <name val="Arial"/>
      <i val="1"/>
      <color rgb="00475569"/>
      <sz val="10"/>
    </font>
    <font>
      <name val="Arial"/>
      <i val="1"/>
      <color rgb="00475569"/>
      <sz val="9"/>
    </font>
    <font>
      <name val="Arial"/>
      <b val="1"/>
      <color rgb="00000000"/>
      <sz val="10"/>
    </font>
    <font>
      <name val="Arial"/>
      <color rgb="000000FF"/>
      <sz val="10"/>
    </font>
    <font>
      <name val="Arial"/>
      <b val="1"/>
      <color rgb="00FFFFFF"/>
      <sz val="10"/>
    </font>
    <font>
      <name val="Arial"/>
      <color rgb="00000000"/>
      <sz val="10"/>
    </font>
    <font>
      <name val="Arial"/>
      <i val="1"/>
      <color rgb="0094A3B8"/>
      <sz val="8"/>
    </font>
  </fonts>
  <fills count="4">
    <fill>
      <patternFill/>
    </fill>
    <fill>
      <patternFill patternType="gray125"/>
    </fill>
    <fill>
      <patternFill patternType="solid">
        <fgColor rgb="00FFF9C4"/>
      </patternFill>
    </fill>
    <fill>
      <patternFill patternType="solid">
        <fgColor rgb="000A9396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0" fontId="5" fillId="2" borderId="1" pivotButton="0" quotePrefix="0" xfId="0"/>
    <xf numFmtId="3" fontId="5" fillId="2" borderId="1" pivotButton="0" quotePrefix="0" xfId="0"/>
    <xf numFmtId="9" fontId="5" fillId="2" borderId="1" pivotButton="0" quotePrefix="0" xfId="0"/>
    <xf numFmtId="0" fontId="6" fillId="3" borderId="1" applyAlignment="1" pivotButton="0" quotePrefix="0" xfId="0">
      <alignment vertical="center" wrapText="1"/>
    </xf>
    <xf numFmtId="0" fontId="7" fillId="0" borderId="1" pivotButton="0" quotePrefix="0" xfId="0"/>
    <xf numFmtId="3" fontId="7" fillId="0" borderId="1" pivotButton="0" quotePrefix="0" xfId="0"/>
    <xf numFmtId="3" fontId="4" fillId="0" borderId="1" pivotButton="0" quotePrefix="0" xfId="0"/>
    <xf numFmtId="164" fontId="4" fillId="0" borderId="1" pivotButton="0" quotePrefix="0" xfId="0"/>
    <xf numFmtId="0" fontId="8" fillId="0" borderId="0" pivotButton="0" quotePrefix="0" xfId="0"/>
    <xf numFmtId="164" fontId="7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3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4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 ht="24" customHeight="1">
      <c r="A1" s="1" t="inlineStr">
        <is>
          <t>The Income Stacking Worksheet</t>
        </is>
      </c>
    </row>
    <row r="2">
      <c r="A2" s="2" t="inlineStr">
        <is>
          <t>Fill in the yellow cells by month. Totals, net and the running balance are formulas. Costs first, then seasons, then see what the base has to cover.</t>
        </is>
      </c>
    </row>
    <row r="3">
      <c r="A3" s="3" t="inlineStr">
        <is>
          <t>Yellow cells with blue text are yours to fill in. Everything else is a formula; leave it alone and it updates itself.</t>
        </is>
      </c>
    </row>
    <row r="5">
      <c r="A5" s="4" t="inlineStr">
        <is>
          <t>Currency</t>
        </is>
      </c>
      <c r="B5" s="5" t="inlineStr">
        <is>
          <t>USD</t>
        </is>
      </c>
    </row>
    <row r="6">
      <c r="A6" s="4" t="inlineStr">
        <is>
          <t>Starting savings</t>
        </is>
      </c>
      <c r="B6" s="6" t="n">
        <v>4000</v>
      </c>
    </row>
    <row r="7">
      <c r="A7" s="4" t="inlineStr">
        <is>
          <t>Tax set-aside rate on contractor / gig income</t>
        </is>
      </c>
      <c r="B7" s="7" t="n">
        <v>0.3</v>
      </c>
    </row>
    <row r="9" ht="30" customHeight="1">
      <c r="A9" s="8" t="inlineStr">
        <is>
          <t>Line</t>
        </is>
      </c>
      <c r="B9" s="8" t="inlineStr">
        <is>
          <t>Jan</t>
        </is>
      </c>
      <c r="C9" s="8" t="inlineStr">
        <is>
          <t>Feb</t>
        </is>
      </c>
      <c r="D9" s="8" t="inlineStr">
        <is>
          <t>Mar</t>
        </is>
      </c>
      <c r="E9" s="8" t="inlineStr">
        <is>
          <t>Apr</t>
        </is>
      </c>
      <c r="F9" s="8" t="inlineStr">
        <is>
          <t>May</t>
        </is>
      </c>
      <c r="G9" s="8" t="inlineStr">
        <is>
          <t>Jun</t>
        </is>
      </c>
      <c r="H9" s="8" t="inlineStr">
        <is>
          <t>Jul</t>
        </is>
      </c>
      <c r="I9" s="8" t="inlineStr">
        <is>
          <t>Aug</t>
        </is>
      </c>
      <c r="J9" s="8" t="inlineStr">
        <is>
          <t>Sep</t>
        </is>
      </c>
      <c r="K9" s="8" t="inlineStr">
        <is>
          <t>Oct</t>
        </is>
      </c>
      <c r="L9" s="8" t="inlineStr">
        <is>
          <t>Nov</t>
        </is>
      </c>
      <c r="M9" s="8" t="inlineStr">
        <is>
          <t>Dec</t>
        </is>
      </c>
      <c r="N9" s="8" t="inlineStr">
        <is>
          <t>Year</t>
        </is>
      </c>
    </row>
    <row r="10">
      <c r="A10" s="4" t="inlineStr">
        <is>
          <t>INCOME</t>
        </is>
      </c>
    </row>
    <row r="11">
      <c r="A11" s="9" t="inlineStr">
        <is>
          <t>Base income (net)</t>
        </is>
      </c>
      <c r="B11" s="6" t="n">
        <v>1200</v>
      </c>
      <c r="C11" s="6" t="n">
        <v>1200</v>
      </c>
      <c r="D11" s="6" t="n">
        <v>1200</v>
      </c>
      <c r="E11" s="6" t="n">
        <v>1200</v>
      </c>
      <c r="F11" s="6" t="n">
        <v>1200</v>
      </c>
      <c r="G11" s="6" t="n">
        <v>1200</v>
      </c>
      <c r="H11" s="6" t="n">
        <v>1200</v>
      </c>
      <c r="I11" s="6" t="n">
        <v>1200</v>
      </c>
      <c r="J11" s="6" t="n">
        <v>1200</v>
      </c>
      <c r="K11" s="6" t="n">
        <v>1200</v>
      </c>
      <c r="L11" s="6" t="n">
        <v>1200</v>
      </c>
      <c r="M11" s="6" t="n">
        <v>1200</v>
      </c>
      <c r="N11" s="10">
        <f>SUM(B11:M11)</f>
        <v/>
      </c>
    </row>
    <row r="12">
      <c r="A12" s="9" t="inlineStr">
        <is>
          <t>Season income (net)</t>
        </is>
      </c>
      <c r="B12" s="6" t="n">
        <v>1800</v>
      </c>
      <c r="C12" s="6" t="n">
        <v>1800</v>
      </c>
      <c r="D12" s="6" t="n">
        <v>1800</v>
      </c>
      <c r="E12" s="6" t="n">
        <v>1800</v>
      </c>
      <c r="F12" s="6" t="n"/>
      <c r="G12" s="6" t="n">
        <v>2000</v>
      </c>
      <c r="H12" s="6" t="n">
        <v>2000</v>
      </c>
      <c r="I12" s="6" t="n">
        <v>2000</v>
      </c>
      <c r="J12" s="6" t="n">
        <v>2000</v>
      </c>
      <c r="K12" s="6" t="n"/>
      <c r="L12" s="6" t="n"/>
      <c r="M12" s="6" t="n"/>
      <c r="N12" s="10">
        <f>SUM(B12:M12)</f>
        <v/>
      </c>
    </row>
    <row r="13">
      <c r="A13" s="9" t="inlineStr">
        <is>
          <t>Flex income (gross, contractor / gig)</t>
        </is>
      </c>
      <c r="B13" s="6" t="n"/>
      <c r="C13" s="6" t="n"/>
      <c r="D13" s="6" t="n"/>
      <c r="E13" s="6" t="n"/>
      <c r="F13" s="6" t="n">
        <v>900</v>
      </c>
      <c r="G13" s="6" t="n"/>
      <c r="H13" s="6" t="n"/>
      <c r="I13" s="6" t="n"/>
      <c r="J13" s="6" t="n"/>
      <c r="K13" s="6" t="n">
        <v>900</v>
      </c>
      <c r="L13" s="6" t="n">
        <v>900</v>
      </c>
      <c r="M13" s="6" t="n"/>
      <c r="N13" s="10">
        <f>SUM(B13:M13)</f>
        <v/>
      </c>
    </row>
    <row r="14">
      <c r="A14" s="9" t="inlineStr">
        <is>
          <t>Other income</t>
        </is>
      </c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10">
        <f>SUM(B14:M14)</f>
        <v/>
      </c>
    </row>
    <row r="15">
      <c r="A15" s="4" t="inlineStr">
        <is>
          <t>Tax set-aside on flex income</t>
        </is>
      </c>
      <c r="B15" s="10">
        <f>-B13*$B$7</f>
        <v/>
      </c>
      <c r="C15" s="10">
        <f>-C13*$B$7</f>
        <v/>
      </c>
      <c r="D15" s="10">
        <f>-D13*$B$7</f>
        <v/>
      </c>
      <c r="E15" s="10">
        <f>-E13*$B$7</f>
        <v/>
      </c>
      <c r="F15" s="10">
        <f>-F13*$B$7</f>
        <v/>
      </c>
      <c r="G15" s="10">
        <f>-G13*$B$7</f>
        <v/>
      </c>
      <c r="H15" s="10">
        <f>-H13*$B$7</f>
        <v/>
      </c>
      <c r="I15" s="10">
        <f>-I13*$B$7</f>
        <v/>
      </c>
      <c r="J15" s="10">
        <f>-J13*$B$7</f>
        <v/>
      </c>
      <c r="K15" s="10">
        <f>-K13*$B$7</f>
        <v/>
      </c>
      <c r="L15" s="10">
        <f>-L13*$B$7</f>
        <v/>
      </c>
      <c r="M15" s="10">
        <f>-M13*$B$7</f>
        <v/>
      </c>
      <c r="N15" s="10">
        <f>-N13*$B$7</f>
        <v/>
      </c>
    </row>
    <row r="16">
      <c r="A16" s="4" t="inlineStr">
        <is>
          <t>Total income after set-aside</t>
        </is>
      </c>
      <c r="B16" s="11">
        <f>SUM(B11:B14)+B15</f>
        <v/>
      </c>
      <c r="C16" s="11">
        <f>SUM(C11:C14)+C15</f>
        <v/>
      </c>
      <c r="D16" s="11">
        <f>SUM(D11:D14)+D15</f>
        <v/>
      </c>
      <c r="E16" s="11">
        <f>SUM(E11:E14)+E15</f>
        <v/>
      </c>
      <c r="F16" s="11">
        <f>SUM(F11:F14)+F15</f>
        <v/>
      </c>
      <c r="G16" s="11">
        <f>SUM(G11:G14)+G15</f>
        <v/>
      </c>
      <c r="H16" s="11">
        <f>SUM(H11:H14)+H15</f>
        <v/>
      </c>
      <c r="I16" s="11">
        <f>SUM(I11:I14)+I15</f>
        <v/>
      </c>
      <c r="J16" s="11">
        <f>SUM(J11:J14)+J15</f>
        <v/>
      </c>
      <c r="K16" s="11">
        <f>SUM(K11:K14)+K15</f>
        <v/>
      </c>
      <c r="L16" s="11">
        <f>SUM(L11:L14)+L15</f>
        <v/>
      </c>
      <c r="M16" s="11">
        <f>SUM(M11:M14)+M15</f>
        <v/>
      </c>
      <c r="N16" s="11">
        <f>SUM(N11:N14)+N15</f>
        <v/>
      </c>
    </row>
    <row r="18">
      <c r="A18" s="4" t="inlineStr">
        <is>
          <t>COSTS</t>
        </is>
      </c>
    </row>
    <row r="19">
      <c r="A19" s="9" t="inlineStr">
        <is>
          <t>Housing (0 if provided)</t>
        </is>
      </c>
      <c r="B19" s="6" t="n">
        <v>0</v>
      </c>
      <c r="C19" s="6" t="n">
        <v>0</v>
      </c>
      <c r="D19" s="6" t="n">
        <v>0</v>
      </c>
      <c r="E19" s="6" t="n">
        <v>0</v>
      </c>
      <c r="F19" s="6" t="n">
        <v>700</v>
      </c>
      <c r="G19" s="6" t="n">
        <v>0</v>
      </c>
      <c r="H19" s="6" t="n">
        <v>0</v>
      </c>
      <c r="I19" s="6" t="n">
        <v>0</v>
      </c>
      <c r="J19" s="6" t="n">
        <v>0</v>
      </c>
      <c r="K19" s="6" t="n">
        <v>700</v>
      </c>
      <c r="L19" s="6" t="n">
        <v>700</v>
      </c>
      <c r="M19" s="6" t="n">
        <v>700</v>
      </c>
      <c r="N19" s="10">
        <f>SUM(B19:M19)</f>
        <v/>
      </c>
    </row>
    <row r="20">
      <c r="A20" s="9" t="inlineStr">
        <is>
          <t>Food</t>
        </is>
      </c>
      <c r="B20" s="6" t="n">
        <v>350</v>
      </c>
      <c r="C20" s="6" t="n">
        <v>350</v>
      </c>
      <c r="D20" s="6" t="n">
        <v>350</v>
      </c>
      <c r="E20" s="6" t="n">
        <v>350</v>
      </c>
      <c r="F20" s="6" t="n">
        <v>350</v>
      </c>
      <c r="G20" s="6" t="n">
        <v>350</v>
      </c>
      <c r="H20" s="6" t="n">
        <v>350</v>
      </c>
      <c r="I20" s="6" t="n">
        <v>350</v>
      </c>
      <c r="J20" s="6" t="n">
        <v>350</v>
      </c>
      <c r="K20" s="6" t="n">
        <v>350</v>
      </c>
      <c r="L20" s="6" t="n">
        <v>350</v>
      </c>
      <c r="M20" s="6" t="n">
        <v>350</v>
      </c>
      <c r="N20" s="10">
        <f>SUM(B20:M20)</f>
        <v/>
      </c>
    </row>
    <row r="21">
      <c r="A21" s="9" t="inlineStr">
        <is>
          <t>Insurance, phone, subscriptions</t>
        </is>
      </c>
      <c r="B21" s="6" t="n">
        <v>120</v>
      </c>
      <c r="C21" s="6" t="n">
        <v>120</v>
      </c>
      <c r="D21" s="6" t="n">
        <v>120</v>
      </c>
      <c r="E21" s="6" t="n">
        <v>120</v>
      </c>
      <c r="F21" s="6" t="n">
        <v>120</v>
      </c>
      <c r="G21" s="6" t="n">
        <v>120</v>
      </c>
      <c r="H21" s="6" t="n">
        <v>120</v>
      </c>
      <c r="I21" s="6" t="n">
        <v>120</v>
      </c>
      <c r="J21" s="6" t="n">
        <v>120</v>
      </c>
      <c r="K21" s="6" t="n">
        <v>120</v>
      </c>
      <c r="L21" s="6" t="n">
        <v>120</v>
      </c>
      <c r="M21" s="6" t="n">
        <v>120</v>
      </c>
      <c r="N21" s="10">
        <f>SUM(B21:M21)</f>
        <v/>
      </c>
    </row>
    <row r="22">
      <c r="A22" s="9" t="inlineStr">
        <is>
          <t>Transport and flights</t>
        </is>
      </c>
      <c r="B22" s="6" t="n">
        <v>40</v>
      </c>
      <c r="C22" s="6" t="n">
        <v>40</v>
      </c>
      <c r="D22" s="6" t="n">
        <v>40</v>
      </c>
      <c r="E22" s="6" t="n">
        <v>40</v>
      </c>
      <c r="F22" s="6" t="n">
        <v>150</v>
      </c>
      <c r="G22" s="6" t="n">
        <v>40</v>
      </c>
      <c r="H22" s="6" t="n">
        <v>40</v>
      </c>
      <c r="I22" s="6" t="n">
        <v>40</v>
      </c>
      <c r="J22" s="6" t="n">
        <v>40</v>
      </c>
      <c r="K22" s="6" t="n">
        <v>150</v>
      </c>
      <c r="L22" s="6" t="n">
        <v>40</v>
      </c>
      <c r="M22" s="6" t="n">
        <v>40</v>
      </c>
      <c r="N22" s="10">
        <f>SUM(B22:M22)</f>
        <v/>
      </c>
    </row>
    <row r="23">
      <c r="A23" s="9" t="inlineStr">
        <is>
          <t>Visa and admin</t>
        </is>
      </c>
      <c r="B23" s="6" t="n">
        <v>0</v>
      </c>
      <c r="C23" s="6" t="n">
        <v>0</v>
      </c>
      <c r="D23" s="6" t="n">
        <v>0</v>
      </c>
      <c r="E23" s="6" t="n">
        <v>0</v>
      </c>
      <c r="F23" s="6" t="n">
        <v>200</v>
      </c>
      <c r="G23" s="6" t="n">
        <v>0</v>
      </c>
      <c r="H23" s="6" t="n">
        <v>0</v>
      </c>
      <c r="I23" s="6" t="n">
        <v>0</v>
      </c>
      <c r="J23" s="6" t="n">
        <v>0</v>
      </c>
      <c r="K23" s="6" t="n">
        <v>0</v>
      </c>
      <c r="L23" s="6" t="n">
        <v>0</v>
      </c>
      <c r="M23" s="6" t="n">
        <v>0</v>
      </c>
      <c r="N23" s="10">
        <f>SUM(B23:M23)</f>
        <v/>
      </c>
    </row>
    <row r="24">
      <c r="A24" s="9" t="inlineStr">
        <is>
          <t>Savings target</t>
        </is>
      </c>
      <c r="B24" s="6" t="n">
        <v>300</v>
      </c>
      <c r="C24" s="6" t="n">
        <v>300</v>
      </c>
      <c r="D24" s="6" t="n">
        <v>300</v>
      </c>
      <c r="E24" s="6" t="n">
        <v>300</v>
      </c>
      <c r="F24" s="6" t="n">
        <v>300</v>
      </c>
      <c r="G24" s="6" t="n">
        <v>300</v>
      </c>
      <c r="H24" s="6" t="n">
        <v>300</v>
      </c>
      <c r="I24" s="6" t="n">
        <v>300</v>
      </c>
      <c r="J24" s="6" t="n">
        <v>300</v>
      </c>
      <c r="K24" s="6" t="n">
        <v>300</v>
      </c>
      <c r="L24" s="6" t="n">
        <v>300</v>
      </c>
      <c r="M24" s="6" t="n">
        <v>300</v>
      </c>
      <c r="N24" s="10">
        <f>SUM(B24:M24)</f>
        <v/>
      </c>
    </row>
    <row r="25">
      <c r="A25" s="4" t="inlineStr">
        <is>
          <t>Total out</t>
        </is>
      </c>
      <c r="B25" s="11">
        <f>SUM(B19:B24)</f>
        <v/>
      </c>
      <c r="C25" s="11">
        <f>SUM(C19:C24)</f>
        <v/>
      </c>
      <c r="D25" s="11">
        <f>SUM(D19:D24)</f>
        <v/>
      </c>
      <c r="E25" s="11">
        <f>SUM(E19:E24)</f>
        <v/>
      </c>
      <c r="F25" s="11">
        <f>SUM(F19:F24)</f>
        <v/>
      </c>
      <c r="G25" s="11">
        <f>SUM(G19:G24)</f>
        <v/>
      </c>
      <c r="H25" s="11">
        <f>SUM(H19:H24)</f>
        <v/>
      </c>
      <c r="I25" s="11">
        <f>SUM(I19:I24)</f>
        <v/>
      </c>
      <c r="J25" s="11">
        <f>SUM(J19:J24)</f>
        <v/>
      </c>
      <c r="K25" s="11">
        <f>SUM(K19:K24)</f>
        <v/>
      </c>
      <c r="L25" s="11">
        <f>SUM(L19:L24)</f>
        <v/>
      </c>
      <c r="M25" s="11">
        <f>SUM(M19:M24)</f>
        <v/>
      </c>
      <c r="N25" s="11">
        <f>SUM(N19:N24)</f>
        <v/>
      </c>
    </row>
    <row r="27">
      <c r="A27" s="4" t="inlineStr">
        <is>
          <t>Net for the month</t>
        </is>
      </c>
      <c r="B27" s="12">
        <f>B16-B25</f>
        <v/>
      </c>
      <c r="C27" s="12">
        <f>C16-C25</f>
        <v/>
      </c>
      <c r="D27" s="12">
        <f>D16-D25</f>
        <v/>
      </c>
      <c r="E27" s="12">
        <f>E16-E25</f>
        <v/>
      </c>
      <c r="F27" s="12">
        <f>F16-F25</f>
        <v/>
      </c>
      <c r="G27" s="12">
        <f>G16-G25</f>
        <v/>
      </c>
      <c r="H27" s="12">
        <f>H16-H25</f>
        <v/>
      </c>
      <c r="I27" s="12">
        <f>I16-I25</f>
        <v/>
      </c>
      <c r="J27" s="12">
        <f>J16-J25</f>
        <v/>
      </c>
      <c r="K27" s="12">
        <f>K16-K25</f>
        <v/>
      </c>
      <c r="L27" s="12">
        <f>L16-L25</f>
        <v/>
      </c>
      <c r="M27" s="12">
        <f>M16-M25</f>
        <v/>
      </c>
      <c r="N27" s="12">
        <f>N16-N25</f>
        <v/>
      </c>
    </row>
    <row r="28">
      <c r="A28" s="4" t="inlineStr">
        <is>
          <t>Running balance</t>
        </is>
      </c>
      <c r="B28" s="12">
        <f>$B$6+B27</f>
        <v/>
      </c>
      <c r="C28" s="12">
        <f>B28+C27</f>
        <v/>
      </c>
      <c r="D28" s="12">
        <f>C28+D27</f>
        <v/>
      </c>
      <c r="E28" s="12">
        <f>D28+E27</f>
        <v/>
      </c>
      <c r="F28" s="12">
        <f>E28+F27</f>
        <v/>
      </c>
      <c r="G28" s="12">
        <f>F28+G27</f>
        <v/>
      </c>
      <c r="H28" s="12">
        <f>G28+H27</f>
        <v/>
      </c>
      <c r="I28" s="12">
        <f>H28+I27</f>
        <v/>
      </c>
      <c r="J28" s="12">
        <f>I28+J27</f>
        <v/>
      </c>
      <c r="K28" s="12">
        <f>J28+K27</f>
        <v/>
      </c>
      <c r="L28" s="12">
        <f>K28+L27</f>
        <v/>
      </c>
      <c r="M28" s="12">
        <f>L28+M27</f>
        <v/>
      </c>
    </row>
    <row r="29">
      <c r="A29" s="4" t="inlineStr">
        <is>
          <t>Low point of the year</t>
        </is>
      </c>
      <c r="B29" s="12">
        <f>MIN(B28:M28)</f>
        <v/>
      </c>
      <c r="D29" s="9" t="inlineStr">
        <is>
          <t>Months with negative net</t>
        </is>
      </c>
      <c r="F29" s="9">
        <f>COUNTIF(B27:M27,"&lt;0")</f>
        <v/>
      </c>
    </row>
    <row r="31">
      <c r="A31" s="3" t="inlineStr">
        <is>
          <t>The grid holds an example year (a retainer plus two seasons with housing); overwrite it with yours. Pattern from The Income Stacking Worksheet.</t>
        </is>
      </c>
    </row>
    <row r="33">
      <c r="A33" s="13" t="inlineStr">
        <is>
          <t>EnRoute Jobs · enroutejobs.com/publications · Free to use and share, unchanged. Not legal, tax or immigration advice.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56" customWidth="1" min="1" max="1"/>
    <col width="14" customWidth="1" min="2" max="2"/>
  </cols>
  <sheetData>
    <row r="1" ht="24" customHeight="1">
      <c r="A1" s="1" t="inlineStr">
        <is>
          <t>Buffer</t>
        </is>
      </c>
    </row>
    <row r="2">
      <c r="A2" s="2" t="inlineStr">
        <is>
          <t>How many months you actually need, sized to the worst realistic gap in your stack.</t>
        </is>
      </c>
    </row>
    <row r="3">
      <c r="A3" s="3" t="inlineStr">
        <is>
          <t>Yellow cells with blue text are yours to fill in. Everything else is a formula; leave it alone and it updates itself.</t>
        </is>
      </c>
    </row>
    <row r="5">
      <c r="A5" s="9" t="inlineStr">
        <is>
          <t>Longest gap between layers, months</t>
        </is>
      </c>
      <c r="B5" s="5" t="n">
        <v>1</v>
      </c>
    </row>
    <row r="6">
      <c r="A6" s="9" t="inlineStr">
        <is>
          <t>Add one month for a season falling through</t>
        </is>
      </c>
      <c r="B6" s="9">
        <f>B5+1</f>
        <v/>
      </c>
    </row>
    <row r="7">
      <c r="A7" s="9" t="inlineStr">
        <is>
          <t>Monthly cost in the most expensive place you will be</t>
        </is>
      </c>
      <c r="B7" s="6" t="n">
        <v>1800</v>
      </c>
    </row>
    <row r="8">
      <c r="A8" s="4" t="inlineStr">
        <is>
          <t>Buffer needed</t>
        </is>
      </c>
      <c r="B8" s="11">
        <f>B6*B7</f>
        <v/>
      </c>
    </row>
    <row r="9">
      <c r="A9" s="9" t="inlineStr">
        <is>
          <t>Exit fund (a flight home + three nights)</t>
        </is>
      </c>
      <c r="B9" s="6" t="n">
        <v>900</v>
      </c>
    </row>
    <row r="10">
      <c r="A10" s="4" t="inlineStr">
        <is>
          <t>Total buffer</t>
        </is>
      </c>
      <c r="B10" s="11">
        <f>B8+B9</f>
        <v/>
      </c>
    </row>
    <row r="11">
      <c r="A11" s="9" t="inlineStr">
        <is>
          <t>Held today</t>
        </is>
      </c>
      <c r="B11" s="6" t="n">
        <v>4000</v>
      </c>
    </row>
    <row r="12">
      <c r="A12" s="4" t="inlineStr">
        <is>
          <t>Gap</t>
        </is>
      </c>
      <c r="B12" s="12">
        <f>B10-B11</f>
        <v/>
      </c>
    </row>
    <row r="14">
      <c r="A14" s="9" t="inlineStr">
        <is>
          <t>Year low point (from the Year sheet)</t>
        </is>
      </c>
      <c r="B14" s="14">
        <f>Year!B29</f>
        <v/>
      </c>
    </row>
    <row r="15">
      <c r="A15" s="4" t="inlineStr">
        <is>
          <t>Does the running balance stay above the exit fund all year?</t>
        </is>
      </c>
      <c r="B15" s="4">
        <f>IF(B14&gt;=B9,"Yes","No")</f>
        <v/>
      </c>
    </row>
    <row r="17">
      <c r="A17" s="13" t="inlineStr">
        <is>
          <t>EnRoute Jobs · enroutejobs.com/publications · Free to use and share, unchanged. Not legal, tax or immigration advice.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2026-09-12T10:55:18Z</dcterms:created>
  <dcterms:modified xsi:type="dcterms:W3CDTF">2026-09-12T10:55:18Z</dcterms:modified>
</cp:coreProperties>
</file>