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unnel" sheetId="1" state="visible" r:id="rId1"/>
    <sheet name="Candidates" sheetId="2" state="visible" r:id="rId2"/>
    <sheet name="Requisitions" sheetId="3" state="visible" r:id="rId3"/>
    <sheet name="Sources" sheetId="4" state="visible" r:id="rId4"/>
  </sheets>
  <definedNames/>
  <calcPr calcId="124519" fullCalcOnLoad="1"/>
</workbook>
</file>

<file path=xl/styles.xml><?xml version="1.0" encoding="utf-8"?>
<styleSheet xmlns="http://schemas.openxmlformats.org/spreadsheetml/2006/main">
  <numFmts count="2">
    <numFmt numFmtId="164" formatCode="0.0"/>
    <numFmt numFmtId="165" formatCode="yyyy-mm-dd"/>
  </numFmts>
  <fonts count="9">
    <font>
      <name val="Calibri"/>
      <family val="2"/>
      <color theme="1"/>
      <sz val="11"/>
      <scheme val="minor"/>
    </font>
    <font>
      <name val="Arial"/>
      <b val="1"/>
      <color rgb="000F172A"/>
      <sz val="16"/>
    </font>
    <font>
      <name val="Arial"/>
      <i val="1"/>
      <color rgb="00475569"/>
      <sz val="10"/>
    </font>
    <font>
      <name val="Arial"/>
      <i val="1"/>
      <color rgb="00475569"/>
      <sz val="9"/>
    </font>
    <font>
      <name val="Arial"/>
      <b val="1"/>
      <color rgb="00000000"/>
      <sz val="10"/>
    </font>
    <font>
      <name val="Arial"/>
      <color rgb="000000FF"/>
      <sz val="10"/>
    </font>
    <font>
      <name val="Arial"/>
      <b val="1"/>
      <color rgb="00FFFFFF"/>
      <sz val="10"/>
    </font>
    <font>
      <name val="Arial"/>
      <color rgb="00000000"/>
      <sz val="10"/>
    </font>
    <font>
      <name val="Arial"/>
      <i val="1"/>
      <color rgb="0094A3B8"/>
      <sz val="8"/>
    </font>
  </fonts>
  <fills count="4">
    <fill>
      <patternFill/>
    </fill>
    <fill>
      <patternFill patternType="gray125"/>
    </fill>
    <fill>
      <patternFill patternType="solid">
        <fgColor rgb="00FFF9C4"/>
      </patternFill>
    </fill>
    <fill>
      <patternFill patternType="solid">
        <fgColor rgb="000A9396"/>
      </patternFill>
    </fill>
  </fills>
  <borders count="2">
    <border>
      <left/>
      <right/>
      <top/>
      <bottom/>
      <diagonal/>
    </border>
    <border>
      <left style="thin">
        <color rgb="00E2E8F0"/>
      </left>
      <right style="thin">
        <color rgb="00E2E8F0"/>
      </right>
      <top style="thin">
        <color rgb="00E2E8F0"/>
      </top>
      <bottom style="thin">
        <color rgb="00E2E8F0"/>
      </bottom>
    </border>
  </borders>
  <cellStyleXfs count="1">
    <xf numFmtId="0" fontId="0" fillId="0" borderId="0"/>
  </cellStyleXfs>
  <cellXfs count="1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1" pivotButton="0" quotePrefix="0" xfId="0"/>
    <xf numFmtId="0" fontId="5" fillId="2" borderId="1" pivotButton="0" quotePrefix="0" xfId="0"/>
    <xf numFmtId="0" fontId="6" fillId="3" borderId="1" applyAlignment="1" pivotButton="0" quotePrefix="0" xfId="0">
      <alignment vertical="center" wrapText="1"/>
    </xf>
    <xf numFmtId="0" fontId="7" fillId="0" borderId="1" pivotButton="0" quotePrefix="0" xfId="0"/>
    <xf numFmtId="9" fontId="7" fillId="0" borderId="1" pivotButton="0" quotePrefix="0" xfId="0"/>
    <xf numFmtId="9" fontId="4" fillId="0" borderId="1" pivotButton="0" quotePrefix="0" xfId="0"/>
    <xf numFmtId="164" fontId="7" fillId="0" borderId="1" pivotButton="0" quotePrefix="0" xfId="0"/>
    <xf numFmtId="0" fontId="8" fillId="0" borderId="0" pivotButton="0" quotePrefix="0" xfId="0"/>
    <xf numFmtId="165" fontId="5" fillId="2" borderId="1" pivotButton="0" quotePrefix="0" xfId="0"/>
    <xf numFmtId="1" fontId="7" fillId="0" borderId="1" pivotButton="0" quotePrefix="0" xfId="0"/>
    <xf numFmtId="3" fontId="5" fillId="2" borderId="1" pivotButton="0" quotePrefix="0" xfId="0"/>
    <xf numFmtId="3" fontId="7" fillId="0" borderId="1" pivotButton="0" quotePrefix="0" xfId="0"/>
    <xf numFmtId="3" fontId="4"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8"/>
  <sheetViews>
    <sheetView workbookViewId="0">
      <pane ySplit="7" topLeftCell="A8" activePane="bottomLeft" state="frozen"/>
      <selection pane="bottomLeft" activeCell="A1" sqref="A1"/>
    </sheetView>
  </sheetViews>
  <sheetFormatPr baseColWidth="8" defaultRowHeight="15"/>
  <cols>
    <col width="30" customWidth="1" min="1" max="1"/>
    <col width="10" customWidth="1" min="2" max="2"/>
    <col width="18" customWidth="1" min="3" max="3"/>
    <col width="12" customWidth="1" min="4" max="4"/>
    <col width="70" customWidth="1" min="5" max="5"/>
  </cols>
  <sheetData>
    <row r="1" ht="24" customHeight="1">
      <c r="A1" s="1" t="inlineStr">
        <is>
          <t>The Hiring Pipeline Tracker</t>
        </is>
      </c>
    </row>
    <row r="2">
      <c r="A2" s="2" t="inlineStr">
        <is>
          <t>Log candidates on the Candidates sheet. This page computes the funnel per role and the response-time numbers that become your public badge.</t>
        </is>
      </c>
    </row>
    <row r="3">
      <c r="A3" s="3" t="inlineStr">
        <is>
          <t>Yellow cells with blue text are yours to fill in. Everything else is a formula; leave it alone and it updates itself.</t>
        </is>
      </c>
    </row>
    <row r="5">
      <c r="A5" s="4" t="inlineStr">
        <is>
          <t>Role to analyse (blank = all roles)</t>
        </is>
      </c>
      <c r="B5" s="5" t="inlineStr">
        <is>
          <t>Support Lead</t>
        </is>
      </c>
    </row>
    <row r="7" ht="30" customHeight="1">
      <c r="A7" s="6" t="inlineStr">
        <is>
          <t>Stage</t>
        </is>
      </c>
      <c r="B7" s="6" t="inlineStr">
        <is>
          <t>Count</t>
        </is>
      </c>
      <c r="C7" s="6" t="inlineStr">
        <is>
          <t>Rate from previous</t>
        </is>
      </c>
      <c r="D7" s="6" t="inlineStr">
        <is>
          <t>Benchmark</t>
        </is>
      </c>
      <c r="E7" s="6" t="inlineStr">
        <is>
          <t>If low</t>
        </is>
      </c>
    </row>
    <row r="8">
      <c r="A8" s="7" t="inlineStr">
        <is>
          <t>Applied (or beyond)</t>
        </is>
      </c>
      <c r="B8" s="7">
        <f>IF($B$5="",COUNTIF(Candidates!F5:F304,"Applied"),COUNTIFS(Candidates!B5:B304,$B$5,Candidates!F5:F304,"Applied"))+IF($B$5="",COUNTIF(Candidates!F5:F304,"Screened"),COUNTIFS(Candidates!B5:B304,$B$5,Candidates!F5:F304,"Screened"))+IF($B$5="",COUNTIF(Candidates!F5:F304,"Interview"),COUNTIFS(Candidates!B5:B304,$B$5,Candidates!F5:F304,"Interview"))+IF($B$5="",COUNTIF(Candidates!F5:F304,"Final"),COUNTIFS(Candidates!B5:B304,$B$5,Candidates!F5:F304,"Final"))+IF($B$5="",COUNTIF(Candidates!F5:F304,"Offer"),COUNTIFS(Candidates!B5:B304,$B$5,Candidates!F5:F304,"Offer"))+IF($B$5="",COUNTIF(Candidates!F5:F304,"Accepted"),COUNTIFS(Candidates!B5:B304,$B$5,Candidates!F5:F304,"Accepted"))+IF($B$5="",COUNTIF(Candidates!F5:F304,"Started"),COUNTIFS(Candidates!B5:B304,$B$5,Candidates!F5:F304,"Started"))+IF($B$5="",COUNTIF(Candidates!F5:F304,"Declined"),COUNTIFS(Candidates!B5:B304,$B$5,Candidates!F5:F304,"Declined"))+IF($B$5="",COUNTIF(Candidates!F5:F304,"Rejected"),COUNTIFS(Candidates!B5:B304,$B$5,Candidates!F5:F304,"Rejected"))</f>
        <v/>
      </c>
      <c r="E8" s="7" t="inlineStr"/>
    </row>
    <row r="9">
      <c r="A9" s="7" t="inlineStr">
        <is>
          <t>Screened (or beyond)</t>
        </is>
      </c>
      <c r="B9" s="7">
        <f>IF($B$5="",COUNTIF(Candidates!F5:F304,"Screened"),COUNTIFS(Candidates!B5:B304,$B$5,Candidates!F5:F304,"Screened"))+IF($B$5="",COUNTIF(Candidates!F5:F304,"Interview"),COUNTIFS(Candidates!B5:B304,$B$5,Candidates!F5:F304,"Interview"))+IF($B$5="",COUNTIF(Candidates!F5:F304,"Final"),COUNTIFS(Candidates!B5:B304,$B$5,Candidates!F5:F304,"Final"))+IF($B$5="",COUNTIF(Candidates!F5:F304,"Offer"),COUNTIFS(Candidates!B5:B304,$B$5,Candidates!F5:F304,"Offer"))+IF($B$5="",COUNTIF(Candidates!F5:F304,"Accepted"),COUNTIFS(Candidates!B5:B304,$B$5,Candidates!F5:F304,"Accepted"))+IF($B$5="",COUNTIF(Candidates!F5:F304,"Started"),COUNTIFS(Candidates!B5:B304,$B$5,Candidates!F5:F304,"Started"))+IF($B$5="",COUNTIF(Candidates!F5:F304,"Declined"),COUNTIFS(Candidates!B5:B304,$B$5,Candidates!F5:F304,"Declined"))</f>
        <v/>
      </c>
      <c r="C9" s="8">
        <f>IFERROR(B9/B8,0)</f>
        <v/>
      </c>
      <c r="D9" s="8" t="n">
        <v>0.15</v>
      </c>
      <c r="E9" s="7" t="inlineStr">
        <is>
          <t>Targeting problem, or screening too slow.</t>
        </is>
      </c>
    </row>
    <row r="10">
      <c r="A10" s="7" t="inlineStr">
        <is>
          <t>Interview (or beyond)</t>
        </is>
      </c>
      <c r="B10" s="7">
        <f>IF($B$5="",COUNTIF(Candidates!F5:F304,"Interview"),COUNTIFS(Candidates!B5:B304,$B$5,Candidates!F5:F304,"Interview"))+IF($B$5="",COUNTIF(Candidates!F5:F304,"Final"),COUNTIFS(Candidates!B5:B304,$B$5,Candidates!F5:F304,"Final"))+IF($B$5="",COUNTIF(Candidates!F5:F304,"Offer"),COUNTIFS(Candidates!B5:B304,$B$5,Candidates!F5:F304,"Offer"))+IF($B$5="",COUNTIF(Candidates!F5:F304,"Accepted"),COUNTIFS(Candidates!B5:B304,$B$5,Candidates!F5:F304,"Accepted"))+IF($B$5="",COUNTIF(Candidates!F5:F304,"Started"),COUNTIFS(Candidates!B5:B304,$B$5,Candidates!F5:F304,"Started"))+IF($B$5="",COUNTIF(Candidates!F5:F304,"Declined"),COUNTIFS(Candidates!B5:B304,$B$5,Candidates!F5:F304,"Declined"))</f>
        <v/>
      </c>
      <c r="C10" s="8">
        <f>IFERROR(B10/B9,0)</f>
        <v/>
      </c>
      <c r="D10" s="8" t="n">
        <v>0.5</v>
      </c>
      <c r="E10" s="7" t="inlineStr">
        <is>
          <t>Screen quality; the bar set for a level the listing did not state.</t>
        </is>
      </c>
    </row>
    <row r="11">
      <c r="A11" s="7" t="inlineStr">
        <is>
          <t>Final (or beyond)</t>
        </is>
      </c>
      <c r="B11" s="7">
        <f>IF($B$5="",COUNTIF(Candidates!F5:F304,"Final"),COUNTIFS(Candidates!B5:B304,$B$5,Candidates!F5:F304,"Final"))+IF($B$5="",COUNTIF(Candidates!F5:F304,"Offer"),COUNTIFS(Candidates!B5:B304,$B$5,Candidates!F5:F304,"Offer"))+IF($B$5="",COUNTIF(Candidates!F5:F304,"Accepted"),COUNTIFS(Candidates!B5:B304,$B$5,Candidates!F5:F304,"Accepted"))+IF($B$5="",COUNTIF(Candidates!F5:F304,"Started"),COUNTIFS(Candidates!B5:B304,$B$5,Candidates!F5:F304,"Started"))+IF($B$5="",COUNTIF(Candidates!F5:F304,"Declined"),COUNTIFS(Candidates!B5:B304,$B$5,Candidates!F5:F304,"Declined"))</f>
        <v/>
      </c>
      <c r="C11" s="8">
        <f>IFERROR(B11/B10,0)</f>
        <v/>
      </c>
      <c r="D11" s="8" t="n">
        <v>0.5</v>
      </c>
      <c r="E11" s="7" t="inlineStr"/>
    </row>
    <row r="12">
      <c r="A12" s="7" t="inlineStr">
        <is>
          <t>Offer (or beyond)</t>
        </is>
      </c>
      <c r="B12" s="7">
        <f>IF($B$5="",COUNTIF(Candidates!F5:F304,"Offer"),COUNTIFS(Candidates!B5:B304,$B$5,Candidates!F5:F304,"Offer"))+IF($B$5="",COUNTIF(Candidates!F5:F304,"Accepted"),COUNTIFS(Candidates!B5:B304,$B$5,Candidates!F5:F304,"Accepted"))+IF($B$5="",COUNTIF(Candidates!F5:F304,"Started"),COUNTIFS(Candidates!B5:B304,$B$5,Candidates!F5:F304,"Started"))+IF($B$5="",COUNTIF(Candidates!F5:F304,"Declined"),COUNTIFS(Candidates!B5:B304,$B$5,Candidates!F5:F304,"Declined"))</f>
        <v/>
      </c>
      <c r="C12" s="8">
        <f>IFERROR(B12/B11,0)</f>
        <v/>
      </c>
      <c r="D12" s="8" t="n">
        <v>0.4</v>
      </c>
      <c r="E12" s="7" t="inlineStr">
        <is>
          <t>Package or speed. Read the decline reasons.</t>
        </is>
      </c>
    </row>
    <row r="13">
      <c r="A13" s="7" t="inlineStr">
        <is>
          <t>Accepted (or beyond)</t>
        </is>
      </c>
      <c r="B13" s="7">
        <f>IF($B$5="",COUNTIF(Candidates!F5:F304,"Accepted"),COUNTIFS(Candidates!B5:B304,$B$5,Candidates!F5:F304,"Accepted"))+IF($B$5="",COUNTIF(Candidates!F5:F304,"Started"),COUNTIFS(Candidates!B5:B304,$B$5,Candidates!F5:F304,"Started"))</f>
        <v/>
      </c>
      <c r="C13" s="8">
        <f>IFERROR(B13/B12,0)</f>
        <v/>
      </c>
      <c r="D13" s="8" t="n">
        <v>0.8</v>
      </c>
      <c r="E13" s="7" t="inlineStr">
        <is>
          <t>Offer declined: log the reason on the Candidates sheet.</t>
        </is>
      </c>
    </row>
    <row r="14">
      <c r="A14" s="7" t="inlineStr">
        <is>
          <t>Started</t>
        </is>
      </c>
      <c r="B14" s="7">
        <f>IF($B$5="",COUNTIF(Candidates!F5:F304,"Started"),COUNTIFS(Candidates!B5:B304,$B$5,Candidates!F5:F304,"Started"))</f>
        <v/>
      </c>
      <c r="C14" s="8">
        <f>IFERROR(B14/B13,0)</f>
        <v/>
      </c>
      <c r="D14" s="8" t="n">
        <v>0.95</v>
      </c>
      <c r="E14" s="7" t="inlineStr"/>
    </row>
    <row r="16">
      <c r="A16" s="4" t="inlineStr">
        <is>
          <t>Response time</t>
        </is>
      </c>
    </row>
    <row r="17">
      <c r="A17" s="7" t="inlineStr">
        <is>
          <t>Applications reviewed within 5 days</t>
        </is>
      </c>
      <c r="B17" s="7">
        <f>IF($B$5="",COUNTIF(Candidates!I5:I304,"&lt;=5"),COUNTIFS(Candidates!B5:B304,$B$5,Candidates!I5:I304,"&lt;=5"))</f>
        <v/>
      </c>
    </row>
    <row r="18">
      <c r="A18" s="7" t="inlineStr">
        <is>
          <t>Applications reviewed</t>
        </is>
      </c>
      <c r="B18" s="7">
        <f>IF($B$5="",COUNT(Candidates!I5:I304),COUNTIFS(Candidates!B5:B304,$B$5,Candidates!I5:I304,"&gt;=0"))</f>
        <v/>
      </c>
    </row>
    <row r="19">
      <c r="A19" s="4" t="inlineStr">
        <is>
          <t>Share within 5 days</t>
        </is>
      </c>
      <c r="B19" s="9">
        <f>IFERROR(B17/B18,0)</f>
        <v/>
      </c>
    </row>
    <row r="20">
      <c r="A20" s="7" t="inlineStr">
        <is>
          <t>Median days to first review</t>
        </is>
      </c>
      <c r="B20" s="10">
        <f>IFERROR(MEDIAN(Candidates!N5:N304),0)</f>
        <v/>
      </c>
    </row>
    <row r="21">
      <c r="A21" s="7" t="inlineStr">
        <is>
          <t>Still waiting for a first response</t>
        </is>
      </c>
      <c r="B21" s="7">
        <f>IF($B$5="",COUNTIFS(Candidates!E5:E304,"&lt;&gt;",Candidates!H5:H304,""),COUNTIFS(Candidates!B5:B304,$B$5,Candidates!E5:E304,"&lt;&gt;",Candidates!H5:H304,""))</f>
        <v/>
      </c>
    </row>
    <row r="23">
      <c r="A23" s="3" t="inlineStr">
        <is>
          <t>EnRoute measures time to first review on every listing and shows a public Responsive badge once there is enough data. The five-day rule: every applicant gets a human reply within five working days.</t>
        </is>
      </c>
    </row>
    <row r="25">
      <c r="A25" s="4" t="inlineStr">
        <is>
          <t>Time to hire</t>
        </is>
      </c>
    </row>
    <row r="26">
      <c r="A26" s="7" t="inlineStr">
        <is>
          <t>Average days from application to accepted offer</t>
        </is>
      </c>
      <c r="B26" s="10">
        <f>IFERROR(IF($B$5="",AVERAGEIFS(Candidates!K5:K304,Candidates!F5:F304,"Accepted"),AVERAGEIFS(Candidates!K5:K304,Candidates!F5:F304,"Accepted",Candidates!B5:B304,$B$5)),0)</f>
        <v/>
      </c>
    </row>
    <row r="28">
      <c r="A28" s="11" t="inlineStr">
        <is>
          <t>EnRoute Jobs · enroutejobs.com/publications · Free to use and share, unchanged. Not legal, tax or immigration advice.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306"/>
  <sheetViews>
    <sheetView workbookViewId="0">
      <pane ySplit="4" topLeftCell="A5" activePane="bottomLeft" state="frozen"/>
      <selection pane="bottomLeft" activeCell="A1" sqref="A1"/>
    </sheetView>
  </sheetViews>
  <sheetFormatPr baseColWidth="8" defaultRowHeight="15"/>
  <cols>
    <col width="5" customWidth="1" min="1" max="1"/>
    <col width="20" customWidth="1" min="2" max="2"/>
    <col width="22" customWidth="1" min="3" max="3"/>
    <col width="14" customWidth="1" min="4" max="4"/>
    <col width="12" customWidth="1" min="5" max="5"/>
    <col width="12" customWidth="1" min="6" max="6"/>
    <col width="24" customWidth="1" min="7" max="7"/>
    <col width="13" customWidth="1" min="8" max="8"/>
    <col width="12" customWidth="1" min="9" max="9"/>
    <col width="13" customWidth="1" min="10" max="10"/>
    <col width="12" customWidth="1" min="11" max="11"/>
    <col width="34" customWidth="1" min="12" max="12"/>
    <col width="34" customWidth="1" min="13" max="13"/>
    <col width="8" customWidth="1" min="14" max="14"/>
  </cols>
  <sheetData>
    <row r="1" ht="24" customHeight="1">
      <c r="A1" s="1" t="inlineStr">
        <is>
          <t>Candidate log</t>
        </is>
      </c>
    </row>
    <row r="2">
      <c r="A2" s="2" t="inlineStr">
        <is>
          <t>One row per candidate. Stage is the furthest stage reached; use Rejected only for candidates turned down at screening, and keep later-stage candidates at their stage with a reason. Declined means they turned down an offer.</t>
        </is>
      </c>
    </row>
    <row r="3">
      <c r="A3" s="3" t="inlineStr">
        <is>
          <t>Yellow cells with blue text are yours to fill in. Everything else is a formula; leave it alone and it updates itself.</t>
        </is>
      </c>
    </row>
    <row r="4" ht="30" customHeight="1">
      <c r="A4" s="6" t="inlineStr">
        <is>
          <t>#</t>
        </is>
      </c>
      <c r="B4" s="6" t="inlineStr">
        <is>
          <t>Role</t>
        </is>
      </c>
      <c r="C4" s="6" t="inlineStr">
        <is>
          <t>Candidate</t>
        </is>
      </c>
      <c r="D4" s="6" t="inlineStr">
        <is>
          <t>Source</t>
        </is>
      </c>
      <c r="E4" s="6" t="inlineStr">
        <is>
          <t>Applied</t>
        </is>
      </c>
      <c r="F4" s="6" t="inlineStr">
        <is>
          <t>Stage</t>
        </is>
      </c>
      <c r="G4" s="6" t="inlineStr">
        <is>
          <t>Geo-fit (in-region / relocating / visa)</t>
        </is>
      </c>
      <c r="H4" s="6" t="inlineStr">
        <is>
          <t>First reviewed</t>
        </is>
      </c>
      <c r="I4" s="6" t="inlineStr">
        <is>
          <t>Days to first review</t>
        </is>
      </c>
      <c r="J4" s="6" t="inlineStr">
        <is>
          <t>Decision date</t>
        </is>
      </c>
      <c r="K4" s="6" t="inlineStr">
        <is>
          <t>Days to decision</t>
        </is>
      </c>
      <c r="L4" s="6" t="inlineStr">
        <is>
          <t>Decline / reject reason</t>
        </is>
      </c>
      <c r="M4" s="6" t="inlineStr">
        <is>
          <t>Notes</t>
        </is>
      </c>
      <c r="N4" s="6" t="inlineStr">
        <is>
          <t>Helper (median filter)</t>
        </is>
      </c>
    </row>
    <row r="5">
      <c r="A5" s="7">
        <f>IF(C5="","",ROW()-4)</f>
        <v/>
      </c>
      <c r="B5" s="5" t="inlineStr">
        <is>
          <t>Support Lead</t>
        </is>
      </c>
      <c r="C5" s="5" t="inlineStr">
        <is>
          <t>A. Example</t>
        </is>
      </c>
      <c r="D5" s="5" t="inlineStr">
        <is>
          <t>EnRoute Jobs</t>
        </is>
      </c>
      <c r="E5" s="12" t="n">
        <v>46266</v>
      </c>
      <c r="F5" s="5" t="inlineStr">
        <is>
          <t>Offer</t>
        </is>
      </c>
      <c r="G5" s="5" t="inlineStr">
        <is>
          <t>In-region, 5h overlap</t>
        </is>
      </c>
      <c r="H5" s="12" t="n">
        <v>46268</v>
      </c>
      <c r="I5" s="13">
        <f>IF(OR(E5="",H5=""),"",H5-E5)</f>
        <v/>
      </c>
      <c r="J5" s="12" t="n">
        <v>46285</v>
      </c>
      <c r="K5" s="13">
        <f>IF(OR(E5="",J5=""),"",J5-E5)</f>
        <v/>
      </c>
      <c r="L5" s="5" t="n"/>
      <c r="M5" s="5" t="inlineStr">
        <is>
          <t>Example row: overwrite</t>
        </is>
      </c>
      <c r="N5" s="13">
        <f>IF(I5="","",IF(OR(Funnel!$B$5="",B5=Funnel!$B$5),I5,""))</f>
        <v/>
      </c>
    </row>
    <row r="6">
      <c r="A6" s="7">
        <f>IF(C6="","",ROW()-4)</f>
        <v/>
      </c>
      <c r="B6" s="5" t="inlineStr">
        <is>
          <t>Support Lead</t>
        </is>
      </c>
      <c r="C6" s="5" t="inlineStr">
        <is>
          <t>B. Example</t>
        </is>
      </c>
      <c r="D6" s="5" t="inlineStr">
        <is>
          <t>Referral</t>
        </is>
      </c>
      <c r="E6" s="12" t="n">
        <v>46267</v>
      </c>
      <c r="F6" s="5" t="inlineStr">
        <is>
          <t>Rejected</t>
        </is>
      </c>
      <c r="G6" s="5" t="inlineStr">
        <is>
          <t>Needs visa</t>
        </is>
      </c>
      <c r="H6" s="12" t="n">
        <v>46269</v>
      </c>
      <c r="I6" s="13">
        <f>IF(OR(E6="",H6=""),"",H6-E6)</f>
        <v/>
      </c>
      <c r="J6" s="12" t="n">
        <v>46269</v>
      </c>
      <c r="K6" s="13">
        <f>IF(OR(E6="",J6=""),"",J6-E6)</f>
        <v/>
      </c>
      <c r="L6" s="5" t="inlineStr">
        <is>
          <t>Level: role needs 3+ years</t>
        </is>
      </c>
      <c r="M6" s="5" t="n"/>
      <c r="N6" s="13">
        <f>IF(I6="","",IF(OR(Funnel!$B$5="",B6=Funnel!$B$5),I6,""))</f>
        <v/>
      </c>
    </row>
    <row r="7">
      <c r="A7" s="7">
        <f>IF(C7="","",ROW()-4)</f>
        <v/>
      </c>
      <c r="B7" s="5" t="inlineStr">
        <is>
          <t>Support Lead</t>
        </is>
      </c>
      <c r="C7" s="5" t="inlineStr">
        <is>
          <t>C. Example</t>
        </is>
      </c>
      <c r="D7" s="5" t="inlineStr">
        <is>
          <t>EnRoute Jobs</t>
        </is>
      </c>
      <c r="E7" s="12" t="n">
        <v>46270</v>
      </c>
      <c r="F7" s="5" t="inlineStr">
        <is>
          <t>Interview</t>
        </is>
      </c>
      <c r="G7" s="5" t="inlineStr">
        <is>
          <t>Relocating</t>
        </is>
      </c>
      <c r="H7" s="12" t="n">
        <v>46273</v>
      </c>
      <c r="I7" s="13">
        <f>IF(OR(E7="",H7=""),"",H7-E7)</f>
        <v/>
      </c>
      <c r="J7" s="12" t="n"/>
      <c r="K7" s="13">
        <f>IF(OR(E7="",J7=""),"",J7-E7)</f>
        <v/>
      </c>
      <c r="L7" s="5" t="n"/>
      <c r="M7" s="5" t="n"/>
      <c r="N7" s="13">
        <f>IF(I7="","",IF(OR(Funnel!$B$5="",B7=Funnel!$B$5),I7,""))</f>
        <v/>
      </c>
    </row>
    <row r="8">
      <c r="A8" s="7">
        <f>IF(C8="","",ROW()-4)</f>
        <v/>
      </c>
      <c r="B8" s="5" t="n"/>
      <c r="C8" s="5" t="n"/>
      <c r="D8" s="5" t="n"/>
      <c r="E8" s="12" t="n"/>
      <c r="F8" s="5" t="n"/>
      <c r="G8" s="5" t="n"/>
      <c r="H8" s="12" t="n"/>
      <c r="I8" s="13">
        <f>IF(OR(E8="",H8=""),"",H8-E8)</f>
        <v/>
      </c>
      <c r="J8" s="12" t="n"/>
      <c r="K8" s="13">
        <f>IF(OR(E8="",J8=""),"",J8-E8)</f>
        <v/>
      </c>
      <c r="L8" s="5" t="n"/>
      <c r="M8" s="5" t="n"/>
      <c r="N8" s="13">
        <f>IF(I8="","",IF(OR(Funnel!$B$5="",B8=Funnel!$B$5),I8,""))</f>
        <v/>
      </c>
    </row>
    <row r="9">
      <c r="A9" s="7">
        <f>IF(C9="","",ROW()-4)</f>
        <v/>
      </c>
      <c r="B9" s="5" t="n"/>
      <c r="C9" s="5" t="n"/>
      <c r="D9" s="5" t="n"/>
      <c r="E9" s="12" t="n"/>
      <c r="F9" s="5" t="n"/>
      <c r="G9" s="5" t="n"/>
      <c r="H9" s="12" t="n"/>
      <c r="I9" s="13">
        <f>IF(OR(E9="",H9=""),"",H9-E9)</f>
        <v/>
      </c>
      <c r="J9" s="12" t="n"/>
      <c r="K9" s="13">
        <f>IF(OR(E9="",J9=""),"",J9-E9)</f>
        <v/>
      </c>
      <c r="L9" s="5" t="n"/>
      <c r="M9" s="5" t="n"/>
      <c r="N9" s="13">
        <f>IF(I9="","",IF(OR(Funnel!$B$5="",B9=Funnel!$B$5),I9,""))</f>
        <v/>
      </c>
    </row>
    <row r="10">
      <c r="A10" s="7">
        <f>IF(C10="","",ROW()-4)</f>
        <v/>
      </c>
      <c r="B10" s="5" t="n"/>
      <c r="C10" s="5" t="n"/>
      <c r="D10" s="5" t="n"/>
      <c r="E10" s="12" t="n"/>
      <c r="F10" s="5" t="n"/>
      <c r="G10" s="5" t="n"/>
      <c r="H10" s="12" t="n"/>
      <c r="I10" s="13">
        <f>IF(OR(E10="",H10=""),"",H10-E10)</f>
        <v/>
      </c>
      <c r="J10" s="12" t="n"/>
      <c r="K10" s="13">
        <f>IF(OR(E10="",J10=""),"",J10-E10)</f>
        <v/>
      </c>
      <c r="L10" s="5" t="n"/>
      <c r="M10" s="5" t="n"/>
      <c r="N10" s="13">
        <f>IF(I10="","",IF(OR(Funnel!$B$5="",B10=Funnel!$B$5),I10,""))</f>
        <v/>
      </c>
    </row>
    <row r="11">
      <c r="A11" s="7">
        <f>IF(C11="","",ROW()-4)</f>
        <v/>
      </c>
      <c r="B11" s="5" t="n"/>
      <c r="C11" s="5" t="n"/>
      <c r="D11" s="5" t="n"/>
      <c r="E11" s="12" t="n"/>
      <c r="F11" s="5" t="n"/>
      <c r="G11" s="5" t="n"/>
      <c r="H11" s="12" t="n"/>
      <c r="I11" s="13">
        <f>IF(OR(E11="",H11=""),"",H11-E11)</f>
        <v/>
      </c>
      <c r="J11" s="12" t="n"/>
      <c r="K11" s="13">
        <f>IF(OR(E11="",J11=""),"",J11-E11)</f>
        <v/>
      </c>
      <c r="L11" s="5" t="n"/>
      <c r="M11" s="5" t="n"/>
      <c r="N11" s="13">
        <f>IF(I11="","",IF(OR(Funnel!$B$5="",B11=Funnel!$B$5),I11,""))</f>
        <v/>
      </c>
    </row>
    <row r="12">
      <c r="A12" s="7">
        <f>IF(C12="","",ROW()-4)</f>
        <v/>
      </c>
      <c r="B12" s="5" t="n"/>
      <c r="C12" s="5" t="n"/>
      <c r="D12" s="5" t="n"/>
      <c r="E12" s="12" t="n"/>
      <c r="F12" s="5" t="n"/>
      <c r="G12" s="5" t="n"/>
      <c r="H12" s="12" t="n"/>
      <c r="I12" s="13">
        <f>IF(OR(E12="",H12=""),"",H12-E12)</f>
        <v/>
      </c>
      <c r="J12" s="12" t="n"/>
      <c r="K12" s="13">
        <f>IF(OR(E12="",J12=""),"",J12-E12)</f>
        <v/>
      </c>
      <c r="L12" s="5" t="n"/>
      <c r="M12" s="5" t="n"/>
      <c r="N12" s="13">
        <f>IF(I12="","",IF(OR(Funnel!$B$5="",B12=Funnel!$B$5),I12,""))</f>
        <v/>
      </c>
    </row>
    <row r="13">
      <c r="A13" s="7">
        <f>IF(C13="","",ROW()-4)</f>
        <v/>
      </c>
      <c r="B13" s="5" t="n"/>
      <c r="C13" s="5" t="n"/>
      <c r="D13" s="5" t="n"/>
      <c r="E13" s="12" t="n"/>
      <c r="F13" s="5" t="n"/>
      <c r="G13" s="5" t="n"/>
      <c r="H13" s="12" t="n"/>
      <c r="I13" s="13">
        <f>IF(OR(E13="",H13=""),"",H13-E13)</f>
        <v/>
      </c>
      <c r="J13" s="12" t="n"/>
      <c r="K13" s="13">
        <f>IF(OR(E13="",J13=""),"",J13-E13)</f>
        <v/>
      </c>
      <c r="L13" s="5" t="n"/>
      <c r="M13" s="5" t="n"/>
      <c r="N13" s="13">
        <f>IF(I13="","",IF(OR(Funnel!$B$5="",B13=Funnel!$B$5),I13,""))</f>
        <v/>
      </c>
    </row>
    <row r="14">
      <c r="A14" s="7">
        <f>IF(C14="","",ROW()-4)</f>
        <v/>
      </c>
      <c r="B14" s="5" t="n"/>
      <c r="C14" s="5" t="n"/>
      <c r="D14" s="5" t="n"/>
      <c r="E14" s="12" t="n"/>
      <c r="F14" s="5" t="n"/>
      <c r="G14" s="5" t="n"/>
      <c r="H14" s="12" t="n"/>
      <c r="I14" s="13">
        <f>IF(OR(E14="",H14=""),"",H14-E14)</f>
        <v/>
      </c>
      <c r="J14" s="12" t="n"/>
      <c r="K14" s="13">
        <f>IF(OR(E14="",J14=""),"",J14-E14)</f>
        <v/>
      </c>
      <c r="L14" s="5" t="n"/>
      <c r="M14" s="5" t="n"/>
      <c r="N14" s="13">
        <f>IF(I14="","",IF(OR(Funnel!$B$5="",B14=Funnel!$B$5),I14,""))</f>
        <v/>
      </c>
    </row>
    <row r="15">
      <c r="A15" s="7">
        <f>IF(C15="","",ROW()-4)</f>
        <v/>
      </c>
      <c r="B15" s="5" t="n"/>
      <c r="C15" s="5" t="n"/>
      <c r="D15" s="5" t="n"/>
      <c r="E15" s="12" t="n"/>
      <c r="F15" s="5" t="n"/>
      <c r="G15" s="5" t="n"/>
      <c r="H15" s="12" t="n"/>
      <c r="I15" s="13">
        <f>IF(OR(E15="",H15=""),"",H15-E15)</f>
        <v/>
      </c>
      <c r="J15" s="12" t="n"/>
      <c r="K15" s="13">
        <f>IF(OR(E15="",J15=""),"",J15-E15)</f>
        <v/>
      </c>
      <c r="L15" s="5" t="n"/>
      <c r="M15" s="5" t="n"/>
      <c r="N15" s="13">
        <f>IF(I15="","",IF(OR(Funnel!$B$5="",B15=Funnel!$B$5),I15,""))</f>
        <v/>
      </c>
    </row>
    <row r="16">
      <c r="A16" s="7">
        <f>IF(C16="","",ROW()-4)</f>
        <v/>
      </c>
      <c r="B16" s="5" t="n"/>
      <c r="C16" s="5" t="n"/>
      <c r="D16" s="5" t="n"/>
      <c r="E16" s="12" t="n"/>
      <c r="F16" s="5" t="n"/>
      <c r="G16" s="5" t="n"/>
      <c r="H16" s="12" t="n"/>
      <c r="I16" s="13">
        <f>IF(OR(E16="",H16=""),"",H16-E16)</f>
        <v/>
      </c>
      <c r="J16" s="12" t="n"/>
      <c r="K16" s="13">
        <f>IF(OR(E16="",J16=""),"",J16-E16)</f>
        <v/>
      </c>
      <c r="L16" s="5" t="n"/>
      <c r="M16" s="5" t="n"/>
      <c r="N16" s="13">
        <f>IF(I16="","",IF(OR(Funnel!$B$5="",B16=Funnel!$B$5),I16,""))</f>
        <v/>
      </c>
    </row>
    <row r="17">
      <c r="A17" s="7">
        <f>IF(C17="","",ROW()-4)</f>
        <v/>
      </c>
      <c r="B17" s="5" t="n"/>
      <c r="C17" s="5" t="n"/>
      <c r="D17" s="5" t="n"/>
      <c r="E17" s="12" t="n"/>
      <c r="F17" s="5" t="n"/>
      <c r="G17" s="5" t="n"/>
      <c r="H17" s="12" t="n"/>
      <c r="I17" s="13">
        <f>IF(OR(E17="",H17=""),"",H17-E17)</f>
        <v/>
      </c>
      <c r="J17" s="12" t="n"/>
      <c r="K17" s="13">
        <f>IF(OR(E17="",J17=""),"",J17-E17)</f>
        <v/>
      </c>
      <c r="L17" s="5" t="n"/>
      <c r="M17" s="5" t="n"/>
      <c r="N17" s="13">
        <f>IF(I17="","",IF(OR(Funnel!$B$5="",B17=Funnel!$B$5),I17,""))</f>
        <v/>
      </c>
    </row>
    <row r="18">
      <c r="A18" s="7">
        <f>IF(C18="","",ROW()-4)</f>
        <v/>
      </c>
      <c r="B18" s="5" t="n"/>
      <c r="C18" s="5" t="n"/>
      <c r="D18" s="5" t="n"/>
      <c r="E18" s="12" t="n"/>
      <c r="F18" s="5" t="n"/>
      <c r="G18" s="5" t="n"/>
      <c r="H18" s="12" t="n"/>
      <c r="I18" s="13">
        <f>IF(OR(E18="",H18=""),"",H18-E18)</f>
        <v/>
      </c>
      <c r="J18" s="12" t="n"/>
      <c r="K18" s="13">
        <f>IF(OR(E18="",J18=""),"",J18-E18)</f>
        <v/>
      </c>
      <c r="L18" s="5" t="n"/>
      <c r="M18" s="5" t="n"/>
      <c r="N18" s="13">
        <f>IF(I18="","",IF(OR(Funnel!$B$5="",B18=Funnel!$B$5),I18,""))</f>
        <v/>
      </c>
    </row>
    <row r="19">
      <c r="A19" s="7">
        <f>IF(C19="","",ROW()-4)</f>
        <v/>
      </c>
      <c r="B19" s="5" t="n"/>
      <c r="C19" s="5" t="n"/>
      <c r="D19" s="5" t="n"/>
      <c r="E19" s="12" t="n"/>
      <c r="F19" s="5" t="n"/>
      <c r="G19" s="5" t="n"/>
      <c r="H19" s="12" t="n"/>
      <c r="I19" s="13">
        <f>IF(OR(E19="",H19=""),"",H19-E19)</f>
        <v/>
      </c>
      <c r="J19" s="12" t="n"/>
      <c r="K19" s="13">
        <f>IF(OR(E19="",J19=""),"",J19-E19)</f>
        <v/>
      </c>
      <c r="L19" s="5" t="n"/>
      <c r="M19" s="5" t="n"/>
      <c r="N19" s="13">
        <f>IF(I19="","",IF(OR(Funnel!$B$5="",B19=Funnel!$B$5),I19,""))</f>
        <v/>
      </c>
    </row>
    <row r="20">
      <c r="A20" s="7">
        <f>IF(C20="","",ROW()-4)</f>
        <v/>
      </c>
      <c r="B20" s="5" t="n"/>
      <c r="C20" s="5" t="n"/>
      <c r="D20" s="5" t="n"/>
      <c r="E20" s="12" t="n"/>
      <c r="F20" s="5" t="n"/>
      <c r="G20" s="5" t="n"/>
      <c r="H20" s="12" t="n"/>
      <c r="I20" s="13">
        <f>IF(OR(E20="",H20=""),"",H20-E20)</f>
        <v/>
      </c>
      <c r="J20" s="12" t="n"/>
      <c r="K20" s="13">
        <f>IF(OR(E20="",J20=""),"",J20-E20)</f>
        <v/>
      </c>
      <c r="L20" s="5" t="n"/>
      <c r="M20" s="5" t="n"/>
      <c r="N20" s="13">
        <f>IF(I20="","",IF(OR(Funnel!$B$5="",B20=Funnel!$B$5),I20,""))</f>
        <v/>
      </c>
    </row>
    <row r="21">
      <c r="A21" s="7">
        <f>IF(C21="","",ROW()-4)</f>
        <v/>
      </c>
      <c r="B21" s="5" t="n"/>
      <c r="C21" s="5" t="n"/>
      <c r="D21" s="5" t="n"/>
      <c r="E21" s="12" t="n"/>
      <c r="F21" s="5" t="n"/>
      <c r="G21" s="5" t="n"/>
      <c r="H21" s="12" t="n"/>
      <c r="I21" s="13">
        <f>IF(OR(E21="",H21=""),"",H21-E21)</f>
        <v/>
      </c>
      <c r="J21" s="12" t="n"/>
      <c r="K21" s="13">
        <f>IF(OR(E21="",J21=""),"",J21-E21)</f>
        <v/>
      </c>
      <c r="L21" s="5" t="n"/>
      <c r="M21" s="5" t="n"/>
      <c r="N21" s="13">
        <f>IF(I21="","",IF(OR(Funnel!$B$5="",B21=Funnel!$B$5),I21,""))</f>
        <v/>
      </c>
    </row>
    <row r="22">
      <c r="A22" s="7">
        <f>IF(C22="","",ROW()-4)</f>
        <v/>
      </c>
      <c r="B22" s="5" t="n"/>
      <c r="C22" s="5" t="n"/>
      <c r="D22" s="5" t="n"/>
      <c r="E22" s="12" t="n"/>
      <c r="F22" s="5" t="n"/>
      <c r="G22" s="5" t="n"/>
      <c r="H22" s="12" t="n"/>
      <c r="I22" s="13">
        <f>IF(OR(E22="",H22=""),"",H22-E22)</f>
        <v/>
      </c>
      <c r="J22" s="12" t="n"/>
      <c r="K22" s="13">
        <f>IF(OR(E22="",J22=""),"",J22-E22)</f>
        <v/>
      </c>
      <c r="L22" s="5" t="n"/>
      <c r="M22" s="5" t="n"/>
      <c r="N22" s="13">
        <f>IF(I22="","",IF(OR(Funnel!$B$5="",B22=Funnel!$B$5),I22,""))</f>
        <v/>
      </c>
    </row>
    <row r="23">
      <c r="A23" s="7">
        <f>IF(C23="","",ROW()-4)</f>
        <v/>
      </c>
      <c r="B23" s="5" t="n"/>
      <c r="C23" s="5" t="n"/>
      <c r="D23" s="5" t="n"/>
      <c r="E23" s="12" t="n"/>
      <c r="F23" s="5" t="n"/>
      <c r="G23" s="5" t="n"/>
      <c r="H23" s="12" t="n"/>
      <c r="I23" s="13">
        <f>IF(OR(E23="",H23=""),"",H23-E23)</f>
        <v/>
      </c>
      <c r="J23" s="12" t="n"/>
      <c r="K23" s="13">
        <f>IF(OR(E23="",J23=""),"",J23-E23)</f>
        <v/>
      </c>
      <c r="L23" s="5" t="n"/>
      <c r="M23" s="5" t="n"/>
      <c r="N23" s="13">
        <f>IF(I23="","",IF(OR(Funnel!$B$5="",B23=Funnel!$B$5),I23,""))</f>
        <v/>
      </c>
    </row>
    <row r="24">
      <c r="A24" s="7">
        <f>IF(C24="","",ROW()-4)</f>
        <v/>
      </c>
      <c r="B24" s="5" t="n"/>
      <c r="C24" s="5" t="n"/>
      <c r="D24" s="5" t="n"/>
      <c r="E24" s="12" t="n"/>
      <c r="F24" s="5" t="n"/>
      <c r="G24" s="5" t="n"/>
      <c r="H24" s="12" t="n"/>
      <c r="I24" s="13">
        <f>IF(OR(E24="",H24=""),"",H24-E24)</f>
        <v/>
      </c>
      <c r="J24" s="12" t="n"/>
      <c r="K24" s="13">
        <f>IF(OR(E24="",J24=""),"",J24-E24)</f>
        <v/>
      </c>
      <c r="L24" s="5" t="n"/>
      <c r="M24" s="5" t="n"/>
      <c r="N24" s="13">
        <f>IF(I24="","",IF(OR(Funnel!$B$5="",B24=Funnel!$B$5),I24,""))</f>
        <v/>
      </c>
    </row>
    <row r="25">
      <c r="A25" s="7">
        <f>IF(C25="","",ROW()-4)</f>
        <v/>
      </c>
      <c r="B25" s="5" t="n"/>
      <c r="C25" s="5" t="n"/>
      <c r="D25" s="5" t="n"/>
      <c r="E25" s="12" t="n"/>
      <c r="F25" s="5" t="n"/>
      <c r="G25" s="5" t="n"/>
      <c r="H25" s="12" t="n"/>
      <c r="I25" s="13">
        <f>IF(OR(E25="",H25=""),"",H25-E25)</f>
        <v/>
      </c>
      <c r="J25" s="12" t="n"/>
      <c r="K25" s="13">
        <f>IF(OR(E25="",J25=""),"",J25-E25)</f>
        <v/>
      </c>
      <c r="L25" s="5" t="n"/>
      <c r="M25" s="5" t="n"/>
      <c r="N25" s="13">
        <f>IF(I25="","",IF(OR(Funnel!$B$5="",B25=Funnel!$B$5),I25,""))</f>
        <v/>
      </c>
    </row>
    <row r="26">
      <c r="A26" s="7">
        <f>IF(C26="","",ROW()-4)</f>
        <v/>
      </c>
      <c r="B26" s="5" t="n"/>
      <c r="C26" s="5" t="n"/>
      <c r="D26" s="5" t="n"/>
      <c r="E26" s="12" t="n"/>
      <c r="F26" s="5" t="n"/>
      <c r="G26" s="5" t="n"/>
      <c r="H26" s="12" t="n"/>
      <c r="I26" s="13">
        <f>IF(OR(E26="",H26=""),"",H26-E26)</f>
        <v/>
      </c>
      <c r="J26" s="12" t="n"/>
      <c r="K26" s="13">
        <f>IF(OR(E26="",J26=""),"",J26-E26)</f>
        <v/>
      </c>
      <c r="L26" s="5" t="n"/>
      <c r="M26" s="5" t="n"/>
      <c r="N26" s="13">
        <f>IF(I26="","",IF(OR(Funnel!$B$5="",B26=Funnel!$B$5),I26,""))</f>
        <v/>
      </c>
    </row>
    <row r="27">
      <c r="A27" s="7">
        <f>IF(C27="","",ROW()-4)</f>
        <v/>
      </c>
      <c r="B27" s="5" t="n"/>
      <c r="C27" s="5" t="n"/>
      <c r="D27" s="5" t="n"/>
      <c r="E27" s="12" t="n"/>
      <c r="F27" s="5" t="n"/>
      <c r="G27" s="5" t="n"/>
      <c r="H27" s="12" t="n"/>
      <c r="I27" s="13">
        <f>IF(OR(E27="",H27=""),"",H27-E27)</f>
        <v/>
      </c>
      <c r="J27" s="12" t="n"/>
      <c r="K27" s="13">
        <f>IF(OR(E27="",J27=""),"",J27-E27)</f>
        <v/>
      </c>
      <c r="L27" s="5" t="n"/>
      <c r="M27" s="5" t="n"/>
      <c r="N27" s="13">
        <f>IF(I27="","",IF(OR(Funnel!$B$5="",B27=Funnel!$B$5),I27,""))</f>
        <v/>
      </c>
    </row>
    <row r="28">
      <c r="A28" s="7">
        <f>IF(C28="","",ROW()-4)</f>
        <v/>
      </c>
      <c r="B28" s="5" t="n"/>
      <c r="C28" s="5" t="n"/>
      <c r="D28" s="5" t="n"/>
      <c r="E28" s="12" t="n"/>
      <c r="F28" s="5" t="n"/>
      <c r="G28" s="5" t="n"/>
      <c r="H28" s="12" t="n"/>
      <c r="I28" s="13">
        <f>IF(OR(E28="",H28=""),"",H28-E28)</f>
        <v/>
      </c>
      <c r="J28" s="12" t="n"/>
      <c r="K28" s="13">
        <f>IF(OR(E28="",J28=""),"",J28-E28)</f>
        <v/>
      </c>
      <c r="L28" s="5" t="n"/>
      <c r="M28" s="5" t="n"/>
      <c r="N28" s="13">
        <f>IF(I28="","",IF(OR(Funnel!$B$5="",B28=Funnel!$B$5),I28,""))</f>
        <v/>
      </c>
    </row>
    <row r="29">
      <c r="A29" s="7">
        <f>IF(C29="","",ROW()-4)</f>
        <v/>
      </c>
      <c r="B29" s="5" t="n"/>
      <c r="C29" s="5" t="n"/>
      <c r="D29" s="5" t="n"/>
      <c r="E29" s="12" t="n"/>
      <c r="F29" s="5" t="n"/>
      <c r="G29" s="5" t="n"/>
      <c r="H29" s="12" t="n"/>
      <c r="I29" s="13">
        <f>IF(OR(E29="",H29=""),"",H29-E29)</f>
        <v/>
      </c>
      <c r="J29" s="12" t="n"/>
      <c r="K29" s="13">
        <f>IF(OR(E29="",J29=""),"",J29-E29)</f>
        <v/>
      </c>
      <c r="L29" s="5" t="n"/>
      <c r="M29" s="5" t="n"/>
      <c r="N29" s="13">
        <f>IF(I29="","",IF(OR(Funnel!$B$5="",B29=Funnel!$B$5),I29,""))</f>
        <v/>
      </c>
    </row>
    <row r="30">
      <c r="A30" s="7">
        <f>IF(C30="","",ROW()-4)</f>
        <v/>
      </c>
      <c r="B30" s="5" t="n"/>
      <c r="C30" s="5" t="n"/>
      <c r="D30" s="5" t="n"/>
      <c r="E30" s="12" t="n"/>
      <c r="F30" s="5" t="n"/>
      <c r="G30" s="5" t="n"/>
      <c r="H30" s="12" t="n"/>
      <c r="I30" s="13">
        <f>IF(OR(E30="",H30=""),"",H30-E30)</f>
        <v/>
      </c>
      <c r="J30" s="12" t="n"/>
      <c r="K30" s="13">
        <f>IF(OR(E30="",J30=""),"",J30-E30)</f>
        <v/>
      </c>
      <c r="L30" s="5" t="n"/>
      <c r="M30" s="5" t="n"/>
      <c r="N30" s="13">
        <f>IF(I30="","",IF(OR(Funnel!$B$5="",B30=Funnel!$B$5),I30,""))</f>
        <v/>
      </c>
    </row>
    <row r="31">
      <c r="A31" s="7">
        <f>IF(C31="","",ROW()-4)</f>
        <v/>
      </c>
      <c r="B31" s="5" t="n"/>
      <c r="C31" s="5" t="n"/>
      <c r="D31" s="5" t="n"/>
      <c r="E31" s="12" t="n"/>
      <c r="F31" s="5" t="n"/>
      <c r="G31" s="5" t="n"/>
      <c r="H31" s="12" t="n"/>
      <c r="I31" s="13">
        <f>IF(OR(E31="",H31=""),"",H31-E31)</f>
        <v/>
      </c>
      <c r="J31" s="12" t="n"/>
      <c r="K31" s="13">
        <f>IF(OR(E31="",J31=""),"",J31-E31)</f>
        <v/>
      </c>
      <c r="L31" s="5" t="n"/>
      <c r="M31" s="5" t="n"/>
      <c r="N31" s="13">
        <f>IF(I31="","",IF(OR(Funnel!$B$5="",B31=Funnel!$B$5),I31,""))</f>
        <v/>
      </c>
    </row>
    <row r="32">
      <c r="A32" s="7">
        <f>IF(C32="","",ROW()-4)</f>
        <v/>
      </c>
      <c r="B32" s="5" t="n"/>
      <c r="C32" s="5" t="n"/>
      <c r="D32" s="5" t="n"/>
      <c r="E32" s="12" t="n"/>
      <c r="F32" s="5" t="n"/>
      <c r="G32" s="5" t="n"/>
      <c r="H32" s="12" t="n"/>
      <c r="I32" s="13">
        <f>IF(OR(E32="",H32=""),"",H32-E32)</f>
        <v/>
      </c>
      <c r="J32" s="12" t="n"/>
      <c r="K32" s="13">
        <f>IF(OR(E32="",J32=""),"",J32-E32)</f>
        <v/>
      </c>
      <c r="L32" s="5" t="n"/>
      <c r="M32" s="5" t="n"/>
      <c r="N32" s="13">
        <f>IF(I32="","",IF(OR(Funnel!$B$5="",B32=Funnel!$B$5),I32,""))</f>
        <v/>
      </c>
    </row>
    <row r="33">
      <c r="A33" s="7">
        <f>IF(C33="","",ROW()-4)</f>
        <v/>
      </c>
      <c r="B33" s="5" t="n"/>
      <c r="C33" s="5" t="n"/>
      <c r="D33" s="5" t="n"/>
      <c r="E33" s="12" t="n"/>
      <c r="F33" s="5" t="n"/>
      <c r="G33" s="5" t="n"/>
      <c r="H33" s="12" t="n"/>
      <c r="I33" s="13">
        <f>IF(OR(E33="",H33=""),"",H33-E33)</f>
        <v/>
      </c>
      <c r="J33" s="12" t="n"/>
      <c r="K33" s="13">
        <f>IF(OR(E33="",J33=""),"",J33-E33)</f>
        <v/>
      </c>
      <c r="L33" s="5" t="n"/>
      <c r="M33" s="5" t="n"/>
      <c r="N33" s="13">
        <f>IF(I33="","",IF(OR(Funnel!$B$5="",B33=Funnel!$B$5),I33,""))</f>
        <v/>
      </c>
    </row>
    <row r="34">
      <c r="A34" s="7">
        <f>IF(C34="","",ROW()-4)</f>
        <v/>
      </c>
      <c r="B34" s="5" t="n"/>
      <c r="C34" s="5" t="n"/>
      <c r="D34" s="5" t="n"/>
      <c r="E34" s="12" t="n"/>
      <c r="F34" s="5" t="n"/>
      <c r="G34" s="5" t="n"/>
      <c r="H34" s="12" t="n"/>
      <c r="I34" s="13">
        <f>IF(OR(E34="",H34=""),"",H34-E34)</f>
        <v/>
      </c>
      <c r="J34" s="12" t="n"/>
      <c r="K34" s="13">
        <f>IF(OR(E34="",J34=""),"",J34-E34)</f>
        <v/>
      </c>
      <c r="L34" s="5" t="n"/>
      <c r="M34" s="5" t="n"/>
      <c r="N34" s="13">
        <f>IF(I34="","",IF(OR(Funnel!$B$5="",B34=Funnel!$B$5),I34,""))</f>
        <v/>
      </c>
    </row>
    <row r="35">
      <c r="A35" s="7">
        <f>IF(C35="","",ROW()-4)</f>
        <v/>
      </c>
      <c r="B35" s="5" t="n"/>
      <c r="C35" s="5" t="n"/>
      <c r="D35" s="5" t="n"/>
      <c r="E35" s="12" t="n"/>
      <c r="F35" s="5" t="n"/>
      <c r="G35" s="5" t="n"/>
      <c r="H35" s="12" t="n"/>
      <c r="I35" s="13">
        <f>IF(OR(E35="",H35=""),"",H35-E35)</f>
        <v/>
      </c>
      <c r="J35" s="12" t="n"/>
      <c r="K35" s="13">
        <f>IF(OR(E35="",J35=""),"",J35-E35)</f>
        <v/>
      </c>
      <c r="L35" s="5" t="n"/>
      <c r="M35" s="5" t="n"/>
      <c r="N35" s="13">
        <f>IF(I35="","",IF(OR(Funnel!$B$5="",B35=Funnel!$B$5),I35,""))</f>
        <v/>
      </c>
    </row>
    <row r="36">
      <c r="A36" s="7">
        <f>IF(C36="","",ROW()-4)</f>
        <v/>
      </c>
      <c r="B36" s="5" t="n"/>
      <c r="C36" s="5" t="n"/>
      <c r="D36" s="5" t="n"/>
      <c r="E36" s="12" t="n"/>
      <c r="F36" s="5" t="n"/>
      <c r="G36" s="5" t="n"/>
      <c r="H36" s="12" t="n"/>
      <c r="I36" s="13">
        <f>IF(OR(E36="",H36=""),"",H36-E36)</f>
        <v/>
      </c>
      <c r="J36" s="12" t="n"/>
      <c r="K36" s="13">
        <f>IF(OR(E36="",J36=""),"",J36-E36)</f>
        <v/>
      </c>
      <c r="L36" s="5" t="n"/>
      <c r="M36" s="5" t="n"/>
      <c r="N36" s="13">
        <f>IF(I36="","",IF(OR(Funnel!$B$5="",B36=Funnel!$B$5),I36,""))</f>
        <v/>
      </c>
    </row>
    <row r="37">
      <c r="A37" s="7">
        <f>IF(C37="","",ROW()-4)</f>
        <v/>
      </c>
      <c r="B37" s="5" t="n"/>
      <c r="C37" s="5" t="n"/>
      <c r="D37" s="5" t="n"/>
      <c r="E37" s="12" t="n"/>
      <c r="F37" s="5" t="n"/>
      <c r="G37" s="5" t="n"/>
      <c r="H37" s="12" t="n"/>
      <c r="I37" s="13">
        <f>IF(OR(E37="",H37=""),"",H37-E37)</f>
        <v/>
      </c>
      <c r="J37" s="12" t="n"/>
      <c r="K37" s="13">
        <f>IF(OR(E37="",J37=""),"",J37-E37)</f>
        <v/>
      </c>
      <c r="L37" s="5" t="n"/>
      <c r="M37" s="5" t="n"/>
      <c r="N37" s="13">
        <f>IF(I37="","",IF(OR(Funnel!$B$5="",B37=Funnel!$B$5),I37,""))</f>
        <v/>
      </c>
    </row>
    <row r="38">
      <c r="A38" s="7">
        <f>IF(C38="","",ROW()-4)</f>
        <v/>
      </c>
      <c r="B38" s="5" t="n"/>
      <c r="C38" s="5" t="n"/>
      <c r="D38" s="5" t="n"/>
      <c r="E38" s="12" t="n"/>
      <c r="F38" s="5" t="n"/>
      <c r="G38" s="5" t="n"/>
      <c r="H38" s="12" t="n"/>
      <c r="I38" s="13">
        <f>IF(OR(E38="",H38=""),"",H38-E38)</f>
        <v/>
      </c>
      <c r="J38" s="12" t="n"/>
      <c r="K38" s="13">
        <f>IF(OR(E38="",J38=""),"",J38-E38)</f>
        <v/>
      </c>
      <c r="L38" s="5" t="n"/>
      <c r="M38" s="5" t="n"/>
      <c r="N38" s="13">
        <f>IF(I38="","",IF(OR(Funnel!$B$5="",B38=Funnel!$B$5),I38,""))</f>
        <v/>
      </c>
    </row>
    <row r="39">
      <c r="A39" s="7">
        <f>IF(C39="","",ROW()-4)</f>
        <v/>
      </c>
      <c r="B39" s="5" t="n"/>
      <c r="C39" s="5" t="n"/>
      <c r="D39" s="5" t="n"/>
      <c r="E39" s="12" t="n"/>
      <c r="F39" s="5" t="n"/>
      <c r="G39" s="5" t="n"/>
      <c r="H39" s="12" t="n"/>
      <c r="I39" s="13">
        <f>IF(OR(E39="",H39=""),"",H39-E39)</f>
        <v/>
      </c>
      <c r="J39" s="12" t="n"/>
      <c r="K39" s="13">
        <f>IF(OR(E39="",J39=""),"",J39-E39)</f>
        <v/>
      </c>
      <c r="L39" s="5" t="n"/>
      <c r="M39" s="5" t="n"/>
      <c r="N39" s="13">
        <f>IF(I39="","",IF(OR(Funnel!$B$5="",B39=Funnel!$B$5),I39,""))</f>
        <v/>
      </c>
    </row>
    <row r="40">
      <c r="A40" s="7">
        <f>IF(C40="","",ROW()-4)</f>
        <v/>
      </c>
      <c r="B40" s="5" t="n"/>
      <c r="C40" s="5" t="n"/>
      <c r="D40" s="5" t="n"/>
      <c r="E40" s="12" t="n"/>
      <c r="F40" s="5" t="n"/>
      <c r="G40" s="5" t="n"/>
      <c r="H40" s="12" t="n"/>
      <c r="I40" s="13">
        <f>IF(OR(E40="",H40=""),"",H40-E40)</f>
        <v/>
      </c>
      <c r="J40" s="12" t="n"/>
      <c r="K40" s="13">
        <f>IF(OR(E40="",J40=""),"",J40-E40)</f>
        <v/>
      </c>
      <c r="L40" s="5" t="n"/>
      <c r="M40" s="5" t="n"/>
      <c r="N40" s="13">
        <f>IF(I40="","",IF(OR(Funnel!$B$5="",B40=Funnel!$B$5),I40,""))</f>
        <v/>
      </c>
    </row>
    <row r="41">
      <c r="A41" s="7">
        <f>IF(C41="","",ROW()-4)</f>
        <v/>
      </c>
      <c r="B41" s="5" t="n"/>
      <c r="C41" s="5" t="n"/>
      <c r="D41" s="5" t="n"/>
      <c r="E41" s="12" t="n"/>
      <c r="F41" s="5" t="n"/>
      <c r="G41" s="5" t="n"/>
      <c r="H41" s="12" t="n"/>
      <c r="I41" s="13">
        <f>IF(OR(E41="",H41=""),"",H41-E41)</f>
        <v/>
      </c>
      <c r="J41" s="12" t="n"/>
      <c r="K41" s="13">
        <f>IF(OR(E41="",J41=""),"",J41-E41)</f>
        <v/>
      </c>
      <c r="L41" s="5" t="n"/>
      <c r="M41" s="5" t="n"/>
      <c r="N41" s="13">
        <f>IF(I41="","",IF(OR(Funnel!$B$5="",B41=Funnel!$B$5),I41,""))</f>
        <v/>
      </c>
    </row>
    <row r="42">
      <c r="A42" s="7">
        <f>IF(C42="","",ROW()-4)</f>
        <v/>
      </c>
      <c r="B42" s="5" t="n"/>
      <c r="C42" s="5" t="n"/>
      <c r="D42" s="5" t="n"/>
      <c r="E42" s="12" t="n"/>
      <c r="F42" s="5" t="n"/>
      <c r="G42" s="5" t="n"/>
      <c r="H42" s="12" t="n"/>
      <c r="I42" s="13">
        <f>IF(OR(E42="",H42=""),"",H42-E42)</f>
        <v/>
      </c>
      <c r="J42" s="12" t="n"/>
      <c r="K42" s="13">
        <f>IF(OR(E42="",J42=""),"",J42-E42)</f>
        <v/>
      </c>
      <c r="L42" s="5" t="n"/>
      <c r="M42" s="5" t="n"/>
      <c r="N42" s="13">
        <f>IF(I42="","",IF(OR(Funnel!$B$5="",B42=Funnel!$B$5),I42,""))</f>
        <v/>
      </c>
    </row>
    <row r="43">
      <c r="A43" s="7">
        <f>IF(C43="","",ROW()-4)</f>
        <v/>
      </c>
      <c r="B43" s="5" t="n"/>
      <c r="C43" s="5" t="n"/>
      <c r="D43" s="5" t="n"/>
      <c r="E43" s="12" t="n"/>
      <c r="F43" s="5" t="n"/>
      <c r="G43" s="5" t="n"/>
      <c r="H43" s="12" t="n"/>
      <c r="I43" s="13">
        <f>IF(OR(E43="",H43=""),"",H43-E43)</f>
        <v/>
      </c>
      <c r="J43" s="12" t="n"/>
      <c r="K43" s="13">
        <f>IF(OR(E43="",J43=""),"",J43-E43)</f>
        <v/>
      </c>
      <c r="L43" s="5" t="n"/>
      <c r="M43" s="5" t="n"/>
      <c r="N43" s="13">
        <f>IF(I43="","",IF(OR(Funnel!$B$5="",B43=Funnel!$B$5),I43,""))</f>
        <v/>
      </c>
    </row>
    <row r="44">
      <c r="A44" s="7">
        <f>IF(C44="","",ROW()-4)</f>
        <v/>
      </c>
      <c r="B44" s="5" t="n"/>
      <c r="C44" s="5" t="n"/>
      <c r="D44" s="5" t="n"/>
      <c r="E44" s="12" t="n"/>
      <c r="F44" s="5" t="n"/>
      <c r="G44" s="5" t="n"/>
      <c r="H44" s="12" t="n"/>
      <c r="I44" s="13">
        <f>IF(OR(E44="",H44=""),"",H44-E44)</f>
        <v/>
      </c>
      <c r="J44" s="12" t="n"/>
      <c r="K44" s="13">
        <f>IF(OR(E44="",J44=""),"",J44-E44)</f>
        <v/>
      </c>
      <c r="L44" s="5" t="n"/>
      <c r="M44" s="5" t="n"/>
      <c r="N44" s="13">
        <f>IF(I44="","",IF(OR(Funnel!$B$5="",B44=Funnel!$B$5),I44,""))</f>
        <v/>
      </c>
    </row>
    <row r="45">
      <c r="A45" s="7">
        <f>IF(C45="","",ROW()-4)</f>
        <v/>
      </c>
      <c r="B45" s="5" t="n"/>
      <c r="C45" s="5" t="n"/>
      <c r="D45" s="5" t="n"/>
      <c r="E45" s="12" t="n"/>
      <c r="F45" s="5" t="n"/>
      <c r="G45" s="5" t="n"/>
      <c r="H45" s="12" t="n"/>
      <c r="I45" s="13">
        <f>IF(OR(E45="",H45=""),"",H45-E45)</f>
        <v/>
      </c>
      <c r="J45" s="12" t="n"/>
      <c r="K45" s="13">
        <f>IF(OR(E45="",J45=""),"",J45-E45)</f>
        <v/>
      </c>
      <c r="L45" s="5" t="n"/>
      <c r="M45" s="5" t="n"/>
      <c r="N45" s="13">
        <f>IF(I45="","",IF(OR(Funnel!$B$5="",B45=Funnel!$B$5),I45,""))</f>
        <v/>
      </c>
    </row>
    <row r="46">
      <c r="A46" s="7">
        <f>IF(C46="","",ROW()-4)</f>
        <v/>
      </c>
      <c r="B46" s="5" t="n"/>
      <c r="C46" s="5" t="n"/>
      <c r="D46" s="5" t="n"/>
      <c r="E46" s="12" t="n"/>
      <c r="F46" s="5" t="n"/>
      <c r="G46" s="5" t="n"/>
      <c r="H46" s="12" t="n"/>
      <c r="I46" s="13">
        <f>IF(OR(E46="",H46=""),"",H46-E46)</f>
        <v/>
      </c>
      <c r="J46" s="12" t="n"/>
      <c r="K46" s="13">
        <f>IF(OR(E46="",J46=""),"",J46-E46)</f>
        <v/>
      </c>
      <c r="L46" s="5" t="n"/>
      <c r="M46" s="5" t="n"/>
      <c r="N46" s="13">
        <f>IF(I46="","",IF(OR(Funnel!$B$5="",B46=Funnel!$B$5),I46,""))</f>
        <v/>
      </c>
    </row>
    <row r="47">
      <c r="A47" s="7">
        <f>IF(C47="","",ROW()-4)</f>
        <v/>
      </c>
      <c r="B47" s="5" t="n"/>
      <c r="C47" s="5" t="n"/>
      <c r="D47" s="5" t="n"/>
      <c r="E47" s="12" t="n"/>
      <c r="F47" s="5" t="n"/>
      <c r="G47" s="5" t="n"/>
      <c r="H47" s="12" t="n"/>
      <c r="I47" s="13">
        <f>IF(OR(E47="",H47=""),"",H47-E47)</f>
        <v/>
      </c>
      <c r="J47" s="12" t="n"/>
      <c r="K47" s="13">
        <f>IF(OR(E47="",J47=""),"",J47-E47)</f>
        <v/>
      </c>
      <c r="L47" s="5" t="n"/>
      <c r="M47" s="5" t="n"/>
      <c r="N47" s="13">
        <f>IF(I47="","",IF(OR(Funnel!$B$5="",B47=Funnel!$B$5),I47,""))</f>
        <v/>
      </c>
    </row>
    <row r="48">
      <c r="A48" s="7">
        <f>IF(C48="","",ROW()-4)</f>
        <v/>
      </c>
      <c r="B48" s="5" t="n"/>
      <c r="C48" s="5" t="n"/>
      <c r="D48" s="5" t="n"/>
      <c r="E48" s="12" t="n"/>
      <c r="F48" s="5" t="n"/>
      <c r="G48" s="5" t="n"/>
      <c r="H48" s="12" t="n"/>
      <c r="I48" s="13">
        <f>IF(OR(E48="",H48=""),"",H48-E48)</f>
        <v/>
      </c>
      <c r="J48" s="12" t="n"/>
      <c r="K48" s="13">
        <f>IF(OR(E48="",J48=""),"",J48-E48)</f>
        <v/>
      </c>
      <c r="L48" s="5" t="n"/>
      <c r="M48" s="5" t="n"/>
      <c r="N48" s="13">
        <f>IF(I48="","",IF(OR(Funnel!$B$5="",B48=Funnel!$B$5),I48,""))</f>
        <v/>
      </c>
    </row>
    <row r="49">
      <c r="A49" s="7">
        <f>IF(C49="","",ROW()-4)</f>
        <v/>
      </c>
      <c r="B49" s="5" t="n"/>
      <c r="C49" s="5" t="n"/>
      <c r="D49" s="5" t="n"/>
      <c r="E49" s="12" t="n"/>
      <c r="F49" s="5" t="n"/>
      <c r="G49" s="5" t="n"/>
      <c r="H49" s="12" t="n"/>
      <c r="I49" s="13">
        <f>IF(OR(E49="",H49=""),"",H49-E49)</f>
        <v/>
      </c>
      <c r="J49" s="12" t="n"/>
      <c r="K49" s="13">
        <f>IF(OR(E49="",J49=""),"",J49-E49)</f>
        <v/>
      </c>
      <c r="L49" s="5" t="n"/>
      <c r="M49" s="5" t="n"/>
      <c r="N49" s="13">
        <f>IF(I49="","",IF(OR(Funnel!$B$5="",B49=Funnel!$B$5),I49,""))</f>
        <v/>
      </c>
    </row>
    <row r="50">
      <c r="A50" s="7">
        <f>IF(C50="","",ROW()-4)</f>
        <v/>
      </c>
      <c r="B50" s="5" t="n"/>
      <c r="C50" s="5" t="n"/>
      <c r="D50" s="5" t="n"/>
      <c r="E50" s="12" t="n"/>
      <c r="F50" s="5" t="n"/>
      <c r="G50" s="5" t="n"/>
      <c r="H50" s="12" t="n"/>
      <c r="I50" s="13">
        <f>IF(OR(E50="",H50=""),"",H50-E50)</f>
        <v/>
      </c>
      <c r="J50" s="12" t="n"/>
      <c r="K50" s="13">
        <f>IF(OR(E50="",J50=""),"",J50-E50)</f>
        <v/>
      </c>
      <c r="L50" s="5" t="n"/>
      <c r="M50" s="5" t="n"/>
      <c r="N50" s="13">
        <f>IF(I50="","",IF(OR(Funnel!$B$5="",B50=Funnel!$B$5),I50,""))</f>
        <v/>
      </c>
    </row>
    <row r="51">
      <c r="A51" s="7">
        <f>IF(C51="","",ROW()-4)</f>
        <v/>
      </c>
      <c r="B51" s="5" t="n"/>
      <c r="C51" s="5" t="n"/>
      <c r="D51" s="5" t="n"/>
      <c r="E51" s="12" t="n"/>
      <c r="F51" s="5" t="n"/>
      <c r="G51" s="5" t="n"/>
      <c r="H51" s="12" t="n"/>
      <c r="I51" s="13">
        <f>IF(OR(E51="",H51=""),"",H51-E51)</f>
        <v/>
      </c>
      <c r="J51" s="12" t="n"/>
      <c r="K51" s="13">
        <f>IF(OR(E51="",J51=""),"",J51-E51)</f>
        <v/>
      </c>
      <c r="L51" s="5" t="n"/>
      <c r="M51" s="5" t="n"/>
      <c r="N51" s="13">
        <f>IF(I51="","",IF(OR(Funnel!$B$5="",B51=Funnel!$B$5),I51,""))</f>
        <v/>
      </c>
    </row>
    <row r="52">
      <c r="A52" s="7">
        <f>IF(C52="","",ROW()-4)</f>
        <v/>
      </c>
      <c r="B52" s="5" t="n"/>
      <c r="C52" s="5" t="n"/>
      <c r="D52" s="5" t="n"/>
      <c r="E52" s="12" t="n"/>
      <c r="F52" s="5" t="n"/>
      <c r="G52" s="5" t="n"/>
      <c r="H52" s="12" t="n"/>
      <c r="I52" s="13">
        <f>IF(OR(E52="",H52=""),"",H52-E52)</f>
        <v/>
      </c>
      <c r="J52" s="12" t="n"/>
      <c r="K52" s="13">
        <f>IF(OR(E52="",J52=""),"",J52-E52)</f>
        <v/>
      </c>
      <c r="L52" s="5" t="n"/>
      <c r="M52" s="5" t="n"/>
      <c r="N52" s="13">
        <f>IF(I52="","",IF(OR(Funnel!$B$5="",B52=Funnel!$B$5),I52,""))</f>
        <v/>
      </c>
    </row>
    <row r="53">
      <c r="A53" s="7">
        <f>IF(C53="","",ROW()-4)</f>
        <v/>
      </c>
      <c r="B53" s="5" t="n"/>
      <c r="C53" s="5" t="n"/>
      <c r="D53" s="5" t="n"/>
      <c r="E53" s="12" t="n"/>
      <c r="F53" s="5" t="n"/>
      <c r="G53" s="5" t="n"/>
      <c r="H53" s="12" t="n"/>
      <c r="I53" s="13">
        <f>IF(OR(E53="",H53=""),"",H53-E53)</f>
        <v/>
      </c>
      <c r="J53" s="12" t="n"/>
      <c r="K53" s="13">
        <f>IF(OR(E53="",J53=""),"",J53-E53)</f>
        <v/>
      </c>
      <c r="L53" s="5" t="n"/>
      <c r="M53" s="5" t="n"/>
      <c r="N53" s="13">
        <f>IF(I53="","",IF(OR(Funnel!$B$5="",B53=Funnel!$B$5),I53,""))</f>
        <v/>
      </c>
    </row>
    <row r="54">
      <c r="A54" s="7">
        <f>IF(C54="","",ROW()-4)</f>
        <v/>
      </c>
      <c r="B54" s="5" t="n"/>
      <c r="C54" s="5" t="n"/>
      <c r="D54" s="5" t="n"/>
      <c r="E54" s="12" t="n"/>
      <c r="F54" s="5" t="n"/>
      <c r="G54" s="5" t="n"/>
      <c r="H54" s="12" t="n"/>
      <c r="I54" s="13">
        <f>IF(OR(E54="",H54=""),"",H54-E54)</f>
        <v/>
      </c>
      <c r="J54" s="12" t="n"/>
      <c r="K54" s="13">
        <f>IF(OR(E54="",J54=""),"",J54-E54)</f>
        <v/>
      </c>
      <c r="L54" s="5" t="n"/>
      <c r="M54" s="5" t="n"/>
      <c r="N54" s="13">
        <f>IF(I54="","",IF(OR(Funnel!$B$5="",B54=Funnel!$B$5),I54,""))</f>
        <v/>
      </c>
    </row>
    <row r="55">
      <c r="A55" s="7">
        <f>IF(C55="","",ROW()-4)</f>
        <v/>
      </c>
      <c r="B55" s="5" t="n"/>
      <c r="C55" s="5" t="n"/>
      <c r="D55" s="5" t="n"/>
      <c r="E55" s="12" t="n"/>
      <c r="F55" s="5" t="n"/>
      <c r="G55" s="5" t="n"/>
      <c r="H55" s="12" t="n"/>
      <c r="I55" s="13">
        <f>IF(OR(E55="",H55=""),"",H55-E55)</f>
        <v/>
      </c>
      <c r="J55" s="12" t="n"/>
      <c r="K55" s="13">
        <f>IF(OR(E55="",J55=""),"",J55-E55)</f>
        <v/>
      </c>
      <c r="L55" s="5" t="n"/>
      <c r="M55" s="5" t="n"/>
      <c r="N55" s="13">
        <f>IF(I55="","",IF(OR(Funnel!$B$5="",B55=Funnel!$B$5),I55,""))</f>
        <v/>
      </c>
    </row>
    <row r="56">
      <c r="A56" s="7">
        <f>IF(C56="","",ROW()-4)</f>
        <v/>
      </c>
      <c r="B56" s="5" t="n"/>
      <c r="C56" s="5" t="n"/>
      <c r="D56" s="5" t="n"/>
      <c r="E56" s="12" t="n"/>
      <c r="F56" s="5" t="n"/>
      <c r="G56" s="5" t="n"/>
      <c r="H56" s="12" t="n"/>
      <c r="I56" s="13">
        <f>IF(OR(E56="",H56=""),"",H56-E56)</f>
        <v/>
      </c>
      <c r="J56" s="12" t="n"/>
      <c r="K56" s="13">
        <f>IF(OR(E56="",J56=""),"",J56-E56)</f>
        <v/>
      </c>
      <c r="L56" s="5" t="n"/>
      <c r="M56" s="5" t="n"/>
      <c r="N56" s="13">
        <f>IF(I56="","",IF(OR(Funnel!$B$5="",B56=Funnel!$B$5),I56,""))</f>
        <v/>
      </c>
    </row>
    <row r="57">
      <c r="A57" s="7">
        <f>IF(C57="","",ROW()-4)</f>
        <v/>
      </c>
      <c r="B57" s="5" t="n"/>
      <c r="C57" s="5" t="n"/>
      <c r="D57" s="5" t="n"/>
      <c r="E57" s="12" t="n"/>
      <c r="F57" s="5" t="n"/>
      <c r="G57" s="5" t="n"/>
      <c r="H57" s="12" t="n"/>
      <c r="I57" s="13">
        <f>IF(OR(E57="",H57=""),"",H57-E57)</f>
        <v/>
      </c>
      <c r="J57" s="12" t="n"/>
      <c r="K57" s="13">
        <f>IF(OR(E57="",J57=""),"",J57-E57)</f>
        <v/>
      </c>
      <c r="L57" s="5" t="n"/>
      <c r="M57" s="5" t="n"/>
      <c r="N57" s="13">
        <f>IF(I57="","",IF(OR(Funnel!$B$5="",B57=Funnel!$B$5),I57,""))</f>
        <v/>
      </c>
    </row>
    <row r="58">
      <c r="A58" s="7">
        <f>IF(C58="","",ROW()-4)</f>
        <v/>
      </c>
      <c r="B58" s="5" t="n"/>
      <c r="C58" s="5" t="n"/>
      <c r="D58" s="5" t="n"/>
      <c r="E58" s="12" t="n"/>
      <c r="F58" s="5" t="n"/>
      <c r="G58" s="5" t="n"/>
      <c r="H58" s="12" t="n"/>
      <c r="I58" s="13">
        <f>IF(OR(E58="",H58=""),"",H58-E58)</f>
        <v/>
      </c>
      <c r="J58" s="12" t="n"/>
      <c r="K58" s="13">
        <f>IF(OR(E58="",J58=""),"",J58-E58)</f>
        <v/>
      </c>
      <c r="L58" s="5" t="n"/>
      <c r="M58" s="5" t="n"/>
      <c r="N58" s="13">
        <f>IF(I58="","",IF(OR(Funnel!$B$5="",B58=Funnel!$B$5),I58,""))</f>
        <v/>
      </c>
    </row>
    <row r="59">
      <c r="A59" s="7">
        <f>IF(C59="","",ROW()-4)</f>
        <v/>
      </c>
      <c r="B59" s="5" t="n"/>
      <c r="C59" s="5" t="n"/>
      <c r="D59" s="5" t="n"/>
      <c r="E59" s="12" t="n"/>
      <c r="F59" s="5" t="n"/>
      <c r="G59" s="5" t="n"/>
      <c r="H59" s="12" t="n"/>
      <c r="I59" s="13">
        <f>IF(OR(E59="",H59=""),"",H59-E59)</f>
        <v/>
      </c>
      <c r="J59" s="12" t="n"/>
      <c r="K59" s="13">
        <f>IF(OR(E59="",J59=""),"",J59-E59)</f>
        <v/>
      </c>
      <c r="L59" s="5" t="n"/>
      <c r="M59" s="5" t="n"/>
      <c r="N59" s="13">
        <f>IF(I59="","",IF(OR(Funnel!$B$5="",B59=Funnel!$B$5),I59,""))</f>
        <v/>
      </c>
    </row>
    <row r="60">
      <c r="A60" s="7">
        <f>IF(C60="","",ROW()-4)</f>
        <v/>
      </c>
      <c r="B60" s="5" t="n"/>
      <c r="C60" s="5" t="n"/>
      <c r="D60" s="5" t="n"/>
      <c r="E60" s="12" t="n"/>
      <c r="F60" s="5" t="n"/>
      <c r="G60" s="5" t="n"/>
      <c r="H60" s="12" t="n"/>
      <c r="I60" s="13">
        <f>IF(OR(E60="",H60=""),"",H60-E60)</f>
        <v/>
      </c>
      <c r="J60" s="12" t="n"/>
      <c r="K60" s="13">
        <f>IF(OR(E60="",J60=""),"",J60-E60)</f>
        <v/>
      </c>
      <c r="L60" s="5" t="n"/>
      <c r="M60" s="5" t="n"/>
      <c r="N60" s="13">
        <f>IF(I60="","",IF(OR(Funnel!$B$5="",B60=Funnel!$B$5),I60,""))</f>
        <v/>
      </c>
    </row>
    <row r="61">
      <c r="A61" s="7">
        <f>IF(C61="","",ROW()-4)</f>
        <v/>
      </c>
      <c r="B61" s="5" t="n"/>
      <c r="C61" s="5" t="n"/>
      <c r="D61" s="5" t="n"/>
      <c r="E61" s="12" t="n"/>
      <c r="F61" s="5" t="n"/>
      <c r="G61" s="5" t="n"/>
      <c r="H61" s="12" t="n"/>
      <c r="I61" s="13">
        <f>IF(OR(E61="",H61=""),"",H61-E61)</f>
        <v/>
      </c>
      <c r="J61" s="12" t="n"/>
      <c r="K61" s="13">
        <f>IF(OR(E61="",J61=""),"",J61-E61)</f>
        <v/>
      </c>
      <c r="L61" s="5" t="n"/>
      <c r="M61" s="5" t="n"/>
      <c r="N61" s="13">
        <f>IF(I61="","",IF(OR(Funnel!$B$5="",B61=Funnel!$B$5),I61,""))</f>
        <v/>
      </c>
    </row>
    <row r="62">
      <c r="A62" s="7">
        <f>IF(C62="","",ROW()-4)</f>
        <v/>
      </c>
      <c r="B62" s="5" t="n"/>
      <c r="C62" s="5" t="n"/>
      <c r="D62" s="5" t="n"/>
      <c r="E62" s="12" t="n"/>
      <c r="F62" s="5" t="n"/>
      <c r="G62" s="5" t="n"/>
      <c r="H62" s="12" t="n"/>
      <c r="I62" s="13">
        <f>IF(OR(E62="",H62=""),"",H62-E62)</f>
        <v/>
      </c>
      <c r="J62" s="12" t="n"/>
      <c r="K62" s="13">
        <f>IF(OR(E62="",J62=""),"",J62-E62)</f>
        <v/>
      </c>
      <c r="L62" s="5" t="n"/>
      <c r="M62" s="5" t="n"/>
      <c r="N62" s="13">
        <f>IF(I62="","",IF(OR(Funnel!$B$5="",B62=Funnel!$B$5),I62,""))</f>
        <v/>
      </c>
    </row>
    <row r="63">
      <c r="A63" s="7">
        <f>IF(C63="","",ROW()-4)</f>
        <v/>
      </c>
      <c r="B63" s="5" t="n"/>
      <c r="C63" s="5" t="n"/>
      <c r="D63" s="5" t="n"/>
      <c r="E63" s="12" t="n"/>
      <c r="F63" s="5" t="n"/>
      <c r="G63" s="5" t="n"/>
      <c r="H63" s="12" t="n"/>
      <c r="I63" s="13">
        <f>IF(OR(E63="",H63=""),"",H63-E63)</f>
        <v/>
      </c>
      <c r="J63" s="12" t="n"/>
      <c r="K63" s="13">
        <f>IF(OR(E63="",J63=""),"",J63-E63)</f>
        <v/>
      </c>
      <c r="L63" s="5" t="n"/>
      <c r="M63" s="5" t="n"/>
      <c r="N63" s="13">
        <f>IF(I63="","",IF(OR(Funnel!$B$5="",B63=Funnel!$B$5),I63,""))</f>
        <v/>
      </c>
    </row>
    <row r="64">
      <c r="A64" s="7">
        <f>IF(C64="","",ROW()-4)</f>
        <v/>
      </c>
      <c r="B64" s="5" t="n"/>
      <c r="C64" s="5" t="n"/>
      <c r="D64" s="5" t="n"/>
      <c r="E64" s="12" t="n"/>
      <c r="F64" s="5" t="n"/>
      <c r="G64" s="5" t="n"/>
      <c r="H64" s="12" t="n"/>
      <c r="I64" s="13">
        <f>IF(OR(E64="",H64=""),"",H64-E64)</f>
        <v/>
      </c>
      <c r="J64" s="12" t="n"/>
      <c r="K64" s="13">
        <f>IF(OR(E64="",J64=""),"",J64-E64)</f>
        <v/>
      </c>
      <c r="L64" s="5" t="n"/>
      <c r="M64" s="5" t="n"/>
      <c r="N64" s="13">
        <f>IF(I64="","",IF(OR(Funnel!$B$5="",B64=Funnel!$B$5),I64,""))</f>
        <v/>
      </c>
    </row>
    <row r="65">
      <c r="A65" s="7">
        <f>IF(C65="","",ROW()-4)</f>
        <v/>
      </c>
      <c r="B65" s="5" t="n"/>
      <c r="C65" s="5" t="n"/>
      <c r="D65" s="5" t="n"/>
      <c r="E65" s="12" t="n"/>
      <c r="F65" s="5" t="n"/>
      <c r="G65" s="5" t="n"/>
      <c r="H65" s="12" t="n"/>
      <c r="I65" s="13">
        <f>IF(OR(E65="",H65=""),"",H65-E65)</f>
        <v/>
      </c>
      <c r="J65" s="12" t="n"/>
      <c r="K65" s="13">
        <f>IF(OR(E65="",J65=""),"",J65-E65)</f>
        <v/>
      </c>
      <c r="L65" s="5" t="n"/>
      <c r="M65" s="5" t="n"/>
      <c r="N65" s="13">
        <f>IF(I65="","",IF(OR(Funnel!$B$5="",B65=Funnel!$B$5),I65,""))</f>
        <v/>
      </c>
    </row>
    <row r="66">
      <c r="A66" s="7">
        <f>IF(C66="","",ROW()-4)</f>
        <v/>
      </c>
      <c r="B66" s="5" t="n"/>
      <c r="C66" s="5" t="n"/>
      <c r="D66" s="5" t="n"/>
      <c r="E66" s="12" t="n"/>
      <c r="F66" s="5" t="n"/>
      <c r="G66" s="5" t="n"/>
      <c r="H66" s="12" t="n"/>
      <c r="I66" s="13">
        <f>IF(OR(E66="",H66=""),"",H66-E66)</f>
        <v/>
      </c>
      <c r="J66" s="12" t="n"/>
      <c r="K66" s="13">
        <f>IF(OR(E66="",J66=""),"",J66-E66)</f>
        <v/>
      </c>
      <c r="L66" s="5" t="n"/>
      <c r="M66" s="5" t="n"/>
      <c r="N66" s="13">
        <f>IF(I66="","",IF(OR(Funnel!$B$5="",B66=Funnel!$B$5),I66,""))</f>
        <v/>
      </c>
    </row>
    <row r="67">
      <c r="A67" s="7">
        <f>IF(C67="","",ROW()-4)</f>
        <v/>
      </c>
      <c r="B67" s="5" t="n"/>
      <c r="C67" s="5" t="n"/>
      <c r="D67" s="5" t="n"/>
      <c r="E67" s="12" t="n"/>
      <c r="F67" s="5" t="n"/>
      <c r="G67" s="5" t="n"/>
      <c r="H67" s="12" t="n"/>
      <c r="I67" s="13">
        <f>IF(OR(E67="",H67=""),"",H67-E67)</f>
        <v/>
      </c>
      <c r="J67" s="12" t="n"/>
      <c r="K67" s="13">
        <f>IF(OR(E67="",J67=""),"",J67-E67)</f>
        <v/>
      </c>
      <c r="L67" s="5" t="n"/>
      <c r="M67" s="5" t="n"/>
      <c r="N67" s="13">
        <f>IF(I67="","",IF(OR(Funnel!$B$5="",B67=Funnel!$B$5),I67,""))</f>
        <v/>
      </c>
    </row>
    <row r="68">
      <c r="A68" s="7">
        <f>IF(C68="","",ROW()-4)</f>
        <v/>
      </c>
      <c r="B68" s="5" t="n"/>
      <c r="C68" s="5" t="n"/>
      <c r="D68" s="5" t="n"/>
      <c r="E68" s="12" t="n"/>
      <c r="F68" s="5" t="n"/>
      <c r="G68" s="5" t="n"/>
      <c r="H68" s="12" t="n"/>
      <c r="I68" s="13">
        <f>IF(OR(E68="",H68=""),"",H68-E68)</f>
        <v/>
      </c>
      <c r="J68" s="12" t="n"/>
      <c r="K68" s="13">
        <f>IF(OR(E68="",J68=""),"",J68-E68)</f>
        <v/>
      </c>
      <c r="L68" s="5" t="n"/>
      <c r="M68" s="5" t="n"/>
      <c r="N68" s="13">
        <f>IF(I68="","",IF(OR(Funnel!$B$5="",B68=Funnel!$B$5),I68,""))</f>
        <v/>
      </c>
    </row>
    <row r="69">
      <c r="A69" s="7">
        <f>IF(C69="","",ROW()-4)</f>
        <v/>
      </c>
      <c r="B69" s="5" t="n"/>
      <c r="C69" s="5" t="n"/>
      <c r="D69" s="5" t="n"/>
      <c r="E69" s="12" t="n"/>
      <c r="F69" s="5" t="n"/>
      <c r="G69" s="5" t="n"/>
      <c r="H69" s="12" t="n"/>
      <c r="I69" s="13">
        <f>IF(OR(E69="",H69=""),"",H69-E69)</f>
        <v/>
      </c>
      <c r="J69" s="12" t="n"/>
      <c r="K69" s="13">
        <f>IF(OR(E69="",J69=""),"",J69-E69)</f>
        <v/>
      </c>
      <c r="L69" s="5" t="n"/>
      <c r="M69" s="5" t="n"/>
      <c r="N69" s="13">
        <f>IF(I69="","",IF(OR(Funnel!$B$5="",B69=Funnel!$B$5),I69,""))</f>
        <v/>
      </c>
    </row>
    <row r="70">
      <c r="A70" s="7">
        <f>IF(C70="","",ROW()-4)</f>
        <v/>
      </c>
      <c r="B70" s="5" t="n"/>
      <c r="C70" s="5" t="n"/>
      <c r="D70" s="5" t="n"/>
      <c r="E70" s="12" t="n"/>
      <c r="F70" s="5" t="n"/>
      <c r="G70" s="5" t="n"/>
      <c r="H70" s="12" t="n"/>
      <c r="I70" s="13">
        <f>IF(OR(E70="",H70=""),"",H70-E70)</f>
        <v/>
      </c>
      <c r="J70" s="12" t="n"/>
      <c r="K70" s="13">
        <f>IF(OR(E70="",J70=""),"",J70-E70)</f>
        <v/>
      </c>
      <c r="L70" s="5" t="n"/>
      <c r="M70" s="5" t="n"/>
      <c r="N70" s="13">
        <f>IF(I70="","",IF(OR(Funnel!$B$5="",B70=Funnel!$B$5),I70,""))</f>
        <v/>
      </c>
    </row>
    <row r="71">
      <c r="A71" s="7">
        <f>IF(C71="","",ROW()-4)</f>
        <v/>
      </c>
      <c r="B71" s="5" t="n"/>
      <c r="C71" s="5" t="n"/>
      <c r="D71" s="5" t="n"/>
      <c r="E71" s="12" t="n"/>
      <c r="F71" s="5" t="n"/>
      <c r="G71" s="5" t="n"/>
      <c r="H71" s="12" t="n"/>
      <c r="I71" s="13">
        <f>IF(OR(E71="",H71=""),"",H71-E71)</f>
        <v/>
      </c>
      <c r="J71" s="12" t="n"/>
      <c r="K71" s="13">
        <f>IF(OR(E71="",J71=""),"",J71-E71)</f>
        <v/>
      </c>
      <c r="L71" s="5" t="n"/>
      <c r="M71" s="5" t="n"/>
      <c r="N71" s="13">
        <f>IF(I71="","",IF(OR(Funnel!$B$5="",B71=Funnel!$B$5),I71,""))</f>
        <v/>
      </c>
    </row>
    <row r="72">
      <c r="A72" s="7">
        <f>IF(C72="","",ROW()-4)</f>
        <v/>
      </c>
      <c r="B72" s="5" t="n"/>
      <c r="C72" s="5" t="n"/>
      <c r="D72" s="5" t="n"/>
      <c r="E72" s="12" t="n"/>
      <c r="F72" s="5" t="n"/>
      <c r="G72" s="5" t="n"/>
      <c r="H72" s="12" t="n"/>
      <c r="I72" s="13">
        <f>IF(OR(E72="",H72=""),"",H72-E72)</f>
        <v/>
      </c>
      <c r="J72" s="12" t="n"/>
      <c r="K72" s="13">
        <f>IF(OR(E72="",J72=""),"",J72-E72)</f>
        <v/>
      </c>
      <c r="L72" s="5" t="n"/>
      <c r="M72" s="5" t="n"/>
      <c r="N72" s="13">
        <f>IF(I72="","",IF(OR(Funnel!$B$5="",B72=Funnel!$B$5),I72,""))</f>
        <v/>
      </c>
    </row>
    <row r="73">
      <c r="A73" s="7">
        <f>IF(C73="","",ROW()-4)</f>
        <v/>
      </c>
      <c r="B73" s="5" t="n"/>
      <c r="C73" s="5" t="n"/>
      <c r="D73" s="5" t="n"/>
      <c r="E73" s="12" t="n"/>
      <c r="F73" s="5" t="n"/>
      <c r="G73" s="5" t="n"/>
      <c r="H73" s="12" t="n"/>
      <c r="I73" s="13">
        <f>IF(OR(E73="",H73=""),"",H73-E73)</f>
        <v/>
      </c>
      <c r="J73" s="12" t="n"/>
      <c r="K73" s="13">
        <f>IF(OR(E73="",J73=""),"",J73-E73)</f>
        <v/>
      </c>
      <c r="L73" s="5" t="n"/>
      <c r="M73" s="5" t="n"/>
      <c r="N73" s="13">
        <f>IF(I73="","",IF(OR(Funnel!$B$5="",B73=Funnel!$B$5),I73,""))</f>
        <v/>
      </c>
    </row>
    <row r="74">
      <c r="A74" s="7">
        <f>IF(C74="","",ROW()-4)</f>
        <v/>
      </c>
      <c r="B74" s="5" t="n"/>
      <c r="C74" s="5" t="n"/>
      <c r="D74" s="5" t="n"/>
      <c r="E74" s="12" t="n"/>
      <c r="F74" s="5" t="n"/>
      <c r="G74" s="5" t="n"/>
      <c r="H74" s="12" t="n"/>
      <c r="I74" s="13">
        <f>IF(OR(E74="",H74=""),"",H74-E74)</f>
        <v/>
      </c>
      <c r="J74" s="12" t="n"/>
      <c r="K74" s="13">
        <f>IF(OR(E74="",J74=""),"",J74-E74)</f>
        <v/>
      </c>
      <c r="L74" s="5" t="n"/>
      <c r="M74" s="5" t="n"/>
      <c r="N74" s="13">
        <f>IF(I74="","",IF(OR(Funnel!$B$5="",B74=Funnel!$B$5),I74,""))</f>
        <v/>
      </c>
    </row>
    <row r="75">
      <c r="A75" s="7">
        <f>IF(C75="","",ROW()-4)</f>
        <v/>
      </c>
      <c r="B75" s="5" t="n"/>
      <c r="C75" s="5" t="n"/>
      <c r="D75" s="5" t="n"/>
      <c r="E75" s="12" t="n"/>
      <c r="F75" s="5" t="n"/>
      <c r="G75" s="5" t="n"/>
      <c r="H75" s="12" t="n"/>
      <c r="I75" s="13">
        <f>IF(OR(E75="",H75=""),"",H75-E75)</f>
        <v/>
      </c>
      <c r="J75" s="12" t="n"/>
      <c r="K75" s="13">
        <f>IF(OR(E75="",J75=""),"",J75-E75)</f>
        <v/>
      </c>
      <c r="L75" s="5" t="n"/>
      <c r="M75" s="5" t="n"/>
      <c r="N75" s="13">
        <f>IF(I75="","",IF(OR(Funnel!$B$5="",B75=Funnel!$B$5),I75,""))</f>
        <v/>
      </c>
    </row>
    <row r="76">
      <c r="A76" s="7">
        <f>IF(C76="","",ROW()-4)</f>
        <v/>
      </c>
      <c r="B76" s="5" t="n"/>
      <c r="C76" s="5" t="n"/>
      <c r="D76" s="5" t="n"/>
      <c r="E76" s="12" t="n"/>
      <c r="F76" s="5" t="n"/>
      <c r="G76" s="5" t="n"/>
      <c r="H76" s="12" t="n"/>
      <c r="I76" s="13">
        <f>IF(OR(E76="",H76=""),"",H76-E76)</f>
        <v/>
      </c>
      <c r="J76" s="12" t="n"/>
      <c r="K76" s="13">
        <f>IF(OR(E76="",J76=""),"",J76-E76)</f>
        <v/>
      </c>
      <c r="L76" s="5" t="n"/>
      <c r="M76" s="5" t="n"/>
      <c r="N76" s="13">
        <f>IF(I76="","",IF(OR(Funnel!$B$5="",B76=Funnel!$B$5),I76,""))</f>
        <v/>
      </c>
    </row>
    <row r="77">
      <c r="A77" s="7">
        <f>IF(C77="","",ROW()-4)</f>
        <v/>
      </c>
      <c r="B77" s="5" t="n"/>
      <c r="C77" s="5" t="n"/>
      <c r="D77" s="5" t="n"/>
      <c r="E77" s="12" t="n"/>
      <c r="F77" s="5" t="n"/>
      <c r="G77" s="5" t="n"/>
      <c r="H77" s="12" t="n"/>
      <c r="I77" s="13">
        <f>IF(OR(E77="",H77=""),"",H77-E77)</f>
        <v/>
      </c>
      <c r="J77" s="12" t="n"/>
      <c r="K77" s="13">
        <f>IF(OR(E77="",J77=""),"",J77-E77)</f>
        <v/>
      </c>
      <c r="L77" s="5" t="n"/>
      <c r="M77" s="5" t="n"/>
      <c r="N77" s="13">
        <f>IF(I77="","",IF(OR(Funnel!$B$5="",B77=Funnel!$B$5),I77,""))</f>
        <v/>
      </c>
    </row>
    <row r="78">
      <c r="A78" s="7">
        <f>IF(C78="","",ROW()-4)</f>
        <v/>
      </c>
      <c r="B78" s="5" t="n"/>
      <c r="C78" s="5" t="n"/>
      <c r="D78" s="5" t="n"/>
      <c r="E78" s="12" t="n"/>
      <c r="F78" s="5" t="n"/>
      <c r="G78" s="5" t="n"/>
      <c r="H78" s="12" t="n"/>
      <c r="I78" s="13">
        <f>IF(OR(E78="",H78=""),"",H78-E78)</f>
        <v/>
      </c>
      <c r="J78" s="12" t="n"/>
      <c r="K78" s="13">
        <f>IF(OR(E78="",J78=""),"",J78-E78)</f>
        <v/>
      </c>
      <c r="L78" s="5" t="n"/>
      <c r="M78" s="5" t="n"/>
      <c r="N78" s="13">
        <f>IF(I78="","",IF(OR(Funnel!$B$5="",B78=Funnel!$B$5),I78,""))</f>
        <v/>
      </c>
    </row>
    <row r="79">
      <c r="A79" s="7">
        <f>IF(C79="","",ROW()-4)</f>
        <v/>
      </c>
      <c r="B79" s="5" t="n"/>
      <c r="C79" s="5" t="n"/>
      <c r="D79" s="5" t="n"/>
      <c r="E79" s="12" t="n"/>
      <c r="F79" s="5" t="n"/>
      <c r="G79" s="5" t="n"/>
      <c r="H79" s="12" t="n"/>
      <c r="I79" s="13">
        <f>IF(OR(E79="",H79=""),"",H79-E79)</f>
        <v/>
      </c>
      <c r="J79" s="12" t="n"/>
      <c r="K79" s="13">
        <f>IF(OR(E79="",J79=""),"",J79-E79)</f>
        <v/>
      </c>
      <c r="L79" s="5" t="n"/>
      <c r="M79" s="5" t="n"/>
      <c r="N79" s="13">
        <f>IF(I79="","",IF(OR(Funnel!$B$5="",B79=Funnel!$B$5),I79,""))</f>
        <v/>
      </c>
    </row>
    <row r="80">
      <c r="A80" s="7">
        <f>IF(C80="","",ROW()-4)</f>
        <v/>
      </c>
      <c r="B80" s="5" t="n"/>
      <c r="C80" s="5" t="n"/>
      <c r="D80" s="5" t="n"/>
      <c r="E80" s="12" t="n"/>
      <c r="F80" s="5" t="n"/>
      <c r="G80" s="5" t="n"/>
      <c r="H80" s="12" t="n"/>
      <c r="I80" s="13">
        <f>IF(OR(E80="",H80=""),"",H80-E80)</f>
        <v/>
      </c>
      <c r="J80" s="12" t="n"/>
      <c r="K80" s="13">
        <f>IF(OR(E80="",J80=""),"",J80-E80)</f>
        <v/>
      </c>
      <c r="L80" s="5" t="n"/>
      <c r="M80" s="5" t="n"/>
      <c r="N80" s="13">
        <f>IF(I80="","",IF(OR(Funnel!$B$5="",B80=Funnel!$B$5),I80,""))</f>
        <v/>
      </c>
    </row>
    <row r="81">
      <c r="A81" s="7">
        <f>IF(C81="","",ROW()-4)</f>
        <v/>
      </c>
      <c r="B81" s="5" t="n"/>
      <c r="C81" s="5" t="n"/>
      <c r="D81" s="5" t="n"/>
      <c r="E81" s="12" t="n"/>
      <c r="F81" s="5" t="n"/>
      <c r="G81" s="5" t="n"/>
      <c r="H81" s="12" t="n"/>
      <c r="I81" s="13">
        <f>IF(OR(E81="",H81=""),"",H81-E81)</f>
        <v/>
      </c>
      <c r="J81" s="12" t="n"/>
      <c r="K81" s="13">
        <f>IF(OR(E81="",J81=""),"",J81-E81)</f>
        <v/>
      </c>
      <c r="L81" s="5" t="n"/>
      <c r="M81" s="5" t="n"/>
      <c r="N81" s="13">
        <f>IF(I81="","",IF(OR(Funnel!$B$5="",B81=Funnel!$B$5),I81,""))</f>
        <v/>
      </c>
    </row>
    <row r="82">
      <c r="A82" s="7">
        <f>IF(C82="","",ROW()-4)</f>
        <v/>
      </c>
      <c r="B82" s="5" t="n"/>
      <c r="C82" s="5" t="n"/>
      <c r="D82" s="5" t="n"/>
      <c r="E82" s="12" t="n"/>
      <c r="F82" s="5" t="n"/>
      <c r="G82" s="5" t="n"/>
      <c r="H82" s="12" t="n"/>
      <c r="I82" s="13">
        <f>IF(OR(E82="",H82=""),"",H82-E82)</f>
        <v/>
      </c>
      <c r="J82" s="12" t="n"/>
      <c r="K82" s="13">
        <f>IF(OR(E82="",J82=""),"",J82-E82)</f>
        <v/>
      </c>
      <c r="L82" s="5" t="n"/>
      <c r="M82" s="5" t="n"/>
      <c r="N82" s="13">
        <f>IF(I82="","",IF(OR(Funnel!$B$5="",B82=Funnel!$B$5),I82,""))</f>
        <v/>
      </c>
    </row>
    <row r="83">
      <c r="A83" s="7">
        <f>IF(C83="","",ROW()-4)</f>
        <v/>
      </c>
      <c r="B83" s="5" t="n"/>
      <c r="C83" s="5" t="n"/>
      <c r="D83" s="5" t="n"/>
      <c r="E83" s="12" t="n"/>
      <c r="F83" s="5" t="n"/>
      <c r="G83" s="5" t="n"/>
      <c r="H83" s="12" t="n"/>
      <c r="I83" s="13">
        <f>IF(OR(E83="",H83=""),"",H83-E83)</f>
        <v/>
      </c>
      <c r="J83" s="12" t="n"/>
      <c r="K83" s="13">
        <f>IF(OR(E83="",J83=""),"",J83-E83)</f>
        <v/>
      </c>
      <c r="L83" s="5" t="n"/>
      <c r="M83" s="5" t="n"/>
      <c r="N83" s="13">
        <f>IF(I83="","",IF(OR(Funnel!$B$5="",B83=Funnel!$B$5),I83,""))</f>
        <v/>
      </c>
    </row>
    <row r="84">
      <c r="A84" s="7">
        <f>IF(C84="","",ROW()-4)</f>
        <v/>
      </c>
      <c r="B84" s="5" t="n"/>
      <c r="C84" s="5" t="n"/>
      <c r="D84" s="5" t="n"/>
      <c r="E84" s="12" t="n"/>
      <c r="F84" s="5" t="n"/>
      <c r="G84" s="5" t="n"/>
      <c r="H84" s="12" t="n"/>
      <c r="I84" s="13">
        <f>IF(OR(E84="",H84=""),"",H84-E84)</f>
        <v/>
      </c>
      <c r="J84" s="12" t="n"/>
      <c r="K84" s="13">
        <f>IF(OR(E84="",J84=""),"",J84-E84)</f>
        <v/>
      </c>
      <c r="L84" s="5" t="n"/>
      <c r="M84" s="5" t="n"/>
      <c r="N84" s="13">
        <f>IF(I84="","",IF(OR(Funnel!$B$5="",B84=Funnel!$B$5),I84,""))</f>
        <v/>
      </c>
    </row>
    <row r="85">
      <c r="A85" s="7">
        <f>IF(C85="","",ROW()-4)</f>
        <v/>
      </c>
      <c r="B85" s="5" t="n"/>
      <c r="C85" s="5" t="n"/>
      <c r="D85" s="5" t="n"/>
      <c r="E85" s="12" t="n"/>
      <c r="F85" s="5" t="n"/>
      <c r="G85" s="5" t="n"/>
      <c r="H85" s="12" t="n"/>
      <c r="I85" s="13">
        <f>IF(OR(E85="",H85=""),"",H85-E85)</f>
        <v/>
      </c>
      <c r="J85" s="12" t="n"/>
      <c r="K85" s="13">
        <f>IF(OR(E85="",J85=""),"",J85-E85)</f>
        <v/>
      </c>
      <c r="L85" s="5" t="n"/>
      <c r="M85" s="5" t="n"/>
      <c r="N85" s="13">
        <f>IF(I85="","",IF(OR(Funnel!$B$5="",B85=Funnel!$B$5),I85,""))</f>
        <v/>
      </c>
    </row>
    <row r="86">
      <c r="A86" s="7">
        <f>IF(C86="","",ROW()-4)</f>
        <v/>
      </c>
      <c r="B86" s="5" t="n"/>
      <c r="C86" s="5" t="n"/>
      <c r="D86" s="5" t="n"/>
      <c r="E86" s="12" t="n"/>
      <c r="F86" s="5" t="n"/>
      <c r="G86" s="5" t="n"/>
      <c r="H86" s="12" t="n"/>
      <c r="I86" s="13">
        <f>IF(OR(E86="",H86=""),"",H86-E86)</f>
        <v/>
      </c>
      <c r="J86" s="12" t="n"/>
      <c r="K86" s="13">
        <f>IF(OR(E86="",J86=""),"",J86-E86)</f>
        <v/>
      </c>
      <c r="L86" s="5" t="n"/>
      <c r="M86" s="5" t="n"/>
      <c r="N86" s="13">
        <f>IF(I86="","",IF(OR(Funnel!$B$5="",B86=Funnel!$B$5),I86,""))</f>
        <v/>
      </c>
    </row>
    <row r="87">
      <c r="A87" s="7">
        <f>IF(C87="","",ROW()-4)</f>
        <v/>
      </c>
      <c r="B87" s="5" t="n"/>
      <c r="C87" s="5" t="n"/>
      <c r="D87" s="5" t="n"/>
      <c r="E87" s="12" t="n"/>
      <c r="F87" s="5" t="n"/>
      <c r="G87" s="5" t="n"/>
      <c r="H87" s="12" t="n"/>
      <c r="I87" s="13">
        <f>IF(OR(E87="",H87=""),"",H87-E87)</f>
        <v/>
      </c>
      <c r="J87" s="12" t="n"/>
      <c r="K87" s="13">
        <f>IF(OR(E87="",J87=""),"",J87-E87)</f>
        <v/>
      </c>
      <c r="L87" s="5" t="n"/>
      <c r="M87" s="5" t="n"/>
      <c r="N87" s="13">
        <f>IF(I87="","",IF(OR(Funnel!$B$5="",B87=Funnel!$B$5),I87,""))</f>
        <v/>
      </c>
    </row>
    <row r="88">
      <c r="A88" s="7">
        <f>IF(C88="","",ROW()-4)</f>
        <v/>
      </c>
      <c r="B88" s="5" t="n"/>
      <c r="C88" s="5" t="n"/>
      <c r="D88" s="5" t="n"/>
      <c r="E88" s="12" t="n"/>
      <c r="F88" s="5" t="n"/>
      <c r="G88" s="5" t="n"/>
      <c r="H88" s="12" t="n"/>
      <c r="I88" s="13">
        <f>IF(OR(E88="",H88=""),"",H88-E88)</f>
        <v/>
      </c>
      <c r="J88" s="12" t="n"/>
      <c r="K88" s="13">
        <f>IF(OR(E88="",J88=""),"",J88-E88)</f>
        <v/>
      </c>
      <c r="L88" s="5" t="n"/>
      <c r="M88" s="5" t="n"/>
      <c r="N88" s="13">
        <f>IF(I88="","",IF(OR(Funnel!$B$5="",B88=Funnel!$B$5),I88,""))</f>
        <v/>
      </c>
    </row>
    <row r="89">
      <c r="A89" s="7">
        <f>IF(C89="","",ROW()-4)</f>
        <v/>
      </c>
      <c r="B89" s="5" t="n"/>
      <c r="C89" s="5" t="n"/>
      <c r="D89" s="5" t="n"/>
      <c r="E89" s="12" t="n"/>
      <c r="F89" s="5" t="n"/>
      <c r="G89" s="5" t="n"/>
      <c r="H89" s="12" t="n"/>
      <c r="I89" s="13">
        <f>IF(OR(E89="",H89=""),"",H89-E89)</f>
        <v/>
      </c>
      <c r="J89" s="12" t="n"/>
      <c r="K89" s="13">
        <f>IF(OR(E89="",J89=""),"",J89-E89)</f>
        <v/>
      </c>
      <c r="L89" s="5" t="n"/>
      <c r="M89" s="5" t="n"/>
      <c r="N89" s="13">
        <f>IF(I89="","",IF(OR(Funnel!$B$5="",B89=Funnel!$B$5),I89,""))</f>
        <v/>
      </c>
    </row>
    <row r="90">
      <c r="A90" s="7">
        <f>IF(C90="","",ROW()-4)</f>
        <v/>
      </c>
      <c r="B90" s="5" t="n"/>
      <c r="C90" s="5" t="n"/>
      <c r="D90" s="5" t="n"/>
      <c r="E90" s="12" t="n"/>
      <c r="F90" s="5" t="n"/>
      <c r="G90" s="5" t="n"/>
      <c r="H90" s="12" t="n"/>
      <c r="I90" s="13">
        <f>IF(OR(E90="",H90=""),"",H90-E90)</f>
        <v/>
      </c>
      <c r="J90" s="12" t="n"/>
      <c r="K90" s="13">
        <f>IF(OR(E90="",J90=""),"",J90-E90)</f>
        <v/>
      </c>
      <c r="L90" s="5" t="n"/>
      <c r="M90" s="5" t="n"/>
      <c r="N90" s="13">
        <f>IF(I90="","",IF(OR(Funnel!$B$5="",B90=Funnel!$B$5),I90,""))</f>
        <v/>
      </c>
    </row>
    <row r="91">
      <c r="A91" s="7">
        <f>IF(C91="","",ROW()-4)</f>
        <v/>
      </c>
      <c r="B91" s="5" t="n"/>
      <c r="C91" s="5" t="n"/>
      <c r="D91" s="5" t="n"/>
      <c r="E91" s="12" t="n"/>
      <c r="F91" s="5" t="n"/>
      <c r="G91" s="5" t="n"/>
      <c r="H91" s="12" t="n"/>
      <c r="I91" s="13">
        <f>IF(OR(E91="",H91=""),"",H91-E91)</f>
        <v/>
      </c>
      <c r="J91" s="12" t="n"/>
      <c r="K91" s="13">
        <f>IF(OR(E91="",J91=""),"",J91-E91)</f>
        <v/>
      </c>
      <c r="L91" s="5" t="n"/>
      <c r="M91" s="5" t="n"/>
      <c r="N91" s="13">
        <f>IF(I91="","",IF(OR(Funnel!$B$5="",B91=Funnel!$B$5),I91,""))</f>
        <v/>
      </c>
    </row>
    <row r="92">
      <c r="A92" s="7">
        <f>IF(C92="","",ROW()-4)</f>
        <v/>
      </c>
      <c r="B92" s="5" t="n"/>
      <c r="C92" s="5" t="n"/>
      <c r="D92" s="5" t="n"/>
      <c r="E92" s="12" t="n"/>
      <c r="F92" s="5" t="n"/>
      <c r="G92" s="5" t="n"/>
      <c r="H92" s="12" t="n"/>
      <c r="I92" s="13">
        <f>IF(OR(E92="",H92=""),"",H92-E92)</f>
        <v/>
      </c>
      <c r="J92" s="12" t="n"/>
      <c r="K92" s="13">
        <f>IF(OR(E92="",J92=""),"",J92-E92)</f>
        <v/>
      </c>
      <c r="L92" s="5" t="n"/>
      <c r="M92" s="5" t="n"/>
      <c r="N92" s="13">
        <f>IF(I92="","",IF(OR(Funnel!$B$5="",B92=Funnel!$B$5),I92,""))</f>
        <v/>
      </c>
    </row>
    <row r="93">
      <c r="A93" s="7">
        <f>IF(C93="","",ROW()-4)</f>
        <v/>
      </c>
      <c r="B93" s="5" t="n"/>
      <c r="C93" s="5" t="n"/>
      <c r="D93" s="5" t="n"/>
      <c r="E93" s="12" t="n"/>
      <c r="F93" s="5" t="n"/>
      <c r="G93" s="5" t="n"/>
      <c r="H93" s="12" t="n"/>
      <c r="I93" s="13">
        <f>IF(OR(E93="",H93=""),"",H93-E93)</f>
        <v/>
      </c>
      <c r="J93" s="12" t="n"/>
      <c r="K93" s="13">
        <f>IF(OR(E93="",J93=""),"",J93-E93)</f>
        <v/>
      </c>
      <c r="L93" s="5" t="n"/>
      <c r="M93" s="5" t="n"/>
      <c r="N93" s="13">
        <f>IF(I93="","",IF(OR(Funnel!$B$5="",B93=Funnel!$B$5),I93,""))</f>
        <v/>
      </c>
    </row>
    <row r="94">
      <c r="A94" s="7">
        <f>IF(C94="","",ROW()-4)</f>
        <v/>
      </c>
      <c r="B94" s="5" t="n"/>
      <c r="C94" s="5" t="n"/>
      <c r="D94" s="5" t="n"/>
      <c r="E94" s="12" t="n"/>
      <c r="F94" s="5" t="n"/>
      <c r="G94" s="5" t="n"/>
      <c r="H94" s="12" t="n"/>
      <c r="I94" s="13">
        <f>IF(OR(E94="",H94=""),"",H94-E94)</f>
        <v/>
      </c>
      <c r="J94" s="12" t="n"/>
      <c r="K94" s="13">
        <f>IF(OR(E94="",J94=""),"",J94-E94)</f>
        <v/>
      </c>
      <c r="L94" s="5" t="n"/>
      <c r="M94" s="5" t="n"/>
      <c r="N94" s="13">
        <f>IF(I94="","",IF(OR(Funnel!$B$5="",B94=Funnel!$B$5),I94,""))</f>
        <v/>
      </c>
    </row>
    <row r="95">
      <c r="A95" s="7">
        <f>IF(C95="","",ROW()-4)</f>
        <v/>
      </c>
      <c r="B95" s="5" t="n"/>
      <c r="C95" s="5" t="n"/>
      <c r="D95" s="5" t="n"/>
      <c r="E95" s="12" t="n"/>
      <c r="F95" s="5" t="n"/>
      <c r="G95" s="5" t="n"/>
      <c r="H95" s="12" t="n"/>
      <c r="I95" s="13">
        <f>IF(OR(E95="",H95=""),"",H95-E95)</f>
        <v/>
      </c>
      <c r="J95" s="12" t="n"/>
      <c r="K95" s="13">
        <f>IF(OR(E95="",J95=""),"",J95-E95)</f>
        <v/>
      </c>
      <c r="L95" s="5" t="n"/>
      <c r="M95" s="5" t="n"/>
      <c r="N95" s="13">
        <f>IF(I95="","",IF(OR(Funnel!$B$5="",B95=Funnel!$B$5),I95,""))</f>
        <v/>
      </c>
    </row>
    <row r="96">
      <c r="A96" s="7">
        <f>IF(C96="","",ROW()-4)</f>
        <v/>
      </c>
      <c r="B96" s="5" t="n"/>
      <c r="C96" s="5" t="n"/>
      <c r="D96" s="5" t="n"/>
      <c r="E96" s="12" t="n"/>
      <c r="F96" s="5" t="n"/>
      <c r="G96" s="5" t="n"/>
      <c r="H96" s="12" t="n"/>
      <c r="I96" s="13">
        <f>IF(OR(E96="",H96=""),"",H96-E96)</f>
        <v/>
      </c>
      <c r="J96" s="12" t="n"/>
      <c r="K96" s="13">
        <f>IF(OR(E96="",J96=""),"",J96-E96)</f>
        <v/>
      </c>
      <c r="L96" s="5" t="n"/>
      <c r="M96" s="5" t="n"/>
      <c r="N96" s="13">
        <f>IF(I96="","",IF(OR(Funnel!$B$5="",B96=Funnel!$B$5),I96,""))</f>
        <v/>
      </c>
    </row>
    <row r="97">
      <c r="A97" s="7">
        <f>IF(C97="","",ROW()-4)</f>
        <v/>
      </c>
      <c r="B97" s="5" t="n"/>
      <c r="C97" s="5" t="n"/>
      <c r="D97" s="5" t="n"/>
      <c r="E97" s="12" t="n"/>
      <c r="F97" s="5" t="n"/>
      <c r="G97" s="5" t="n"/>
      <c r="H97" s="12" t="n"/>
      <c r="I97" s="13">
        <f>IF(OR(E97="",H97=""),"",H97-E97)</f>
        <v/>
      </c>
      <c r="J97" s="12" t="n"/>
      <c r="K97" s="13">
        <f>IF(OR(E97="",J97=""),"",J97-E97)</f>
        <v/>
      </c>
      <c r="L97" s="5" t="n"/>
      <c r="M97" s="5" t="n"/>
      <c r="N97" s="13">
        <f>IF(I97="","",IF(OR(Funnel!$B$5="",B97=Funnel!$B$5),I97,""))</f>
        <v/>
      </c>
    </row>
    <row r="98">
      <c r="A98" s="7">
        <f>IF(C98="","",ROW()-4)</f>
        <v/>
      </c>
      <c r="B98" s="5" t="n"/>
      <c r="C98" s="5" t="n"/>
      <c r="D98" s="5" t="n"/>
      <c r="E98" s="12" t="n"/>
      <c r="F98" s="5" t="n"/>
      <c r="G98" s="5" t="n"/>
      <c r="H98" s="12" t="n"/>
      <c r="I98" s="13">
        <f>IF(OR(E98="",H98=""),"",H98-E98)</f>
        <v/>
      </c>
      <c r="J98" s="12" t="n"/>
      <c r="K98" s="13">
        <f>IF(OR(E98="",J98=""),"",J98-E98)</f>
        <v/>
      </c>
      <c r="L98" s="5" t="n"/>
      <c r="M98" s="5" t="n"/>
      <c r="N98" s="13">
        <f>IF(I98="","",IF(OR(Funnel!$B$5="",B98=Funnel!$B$5),I98,""))</f>
        <v/>
      </c>
    </row>
    <row r="99">
      <c r="A99" s="7">
        <f>IF(C99="","",ROW()-4)</f>
        <v/>
      </c>
      <c r="B99" s="5" t="n"/>
      <c r="C99" s="5" t="n"/>
      <c r="D99" s="5" t="n"/>
      <c r="E99" s="12" t="n"/>
      <c r="F99" s="5" t="n"/>
      <c r="G99" s="5" t="n"/>
      <c r="H99" s="12" t="n"/>
      <c r="I99" s="13">
        <f>IF(OR(E99="",H99=""),"",H99-E99)</f>
        <v/>
      </c>
      <c r="J99" s="12" t="n"/>
      <c r="K99" s="13">
        <f>IF(OR(E99="",J99=""),"",J99-E99)</f>
        <v/>
      </c>
      <c r="L99" s="5" t="n"/>
      <c r="M99" s="5" t="n"/>
      <c r="N99" s="13">
        <f>IF(I99="","",IF(OR(Funnel!$B$5="",B99=Funnel!$B$5),I99,""))</f>
        <v/>
      </c>
    </row>
    <row r="100">
      <c r="A100" s="7">
        <f>IF(C100="","",ROW()-4)</f>
        <v/>
      </c>
      <c r="B100" s="5" t="n"/>
      <c r="C100" s="5" t="n"/>
      <c r="D100" s="5" t="n"/>
      <c r="E100" s="12" t="n"/>
      <c r="F100" s="5" t="n"/>
      <c r="G100" s="5" t="n"/>
      <c r="H100" s="12" t="n"/>
      <c r="I100" s="13">
        <f>IF(OR(E100="",H100=""),"",H100-E100)</f>
        <v/>
      </c>
      <c r="J100" s="12" t="n"/>
      <c r="K100" s="13">
        <f>IF(OR(E100="",J100=""),"",J100-E100)</f>
        <v/>
      </c>
      <c r="L100" s="5" t="n"/>
      <c r="M100" s="5" t="n"/>
      <c r="N100" s="13">
        <f>IF(I100="","",IF(OR(Funnel!$B$5="",B100=Funnel!$B$5),I100,""))</f>
        <v/>
      </c>
    </row>
    <row r="101">
      <c r="A101" s="7">
        <f>IF(C101="","",ROW()-4)</f>
        <v/>
      </c>
      <c r="B101" s="5" t="n"/>
      <c r="C101" s="5" t="n"/>
      <c r="D101" s="5" t="n"/>
      <c r="E101" s="12" t="n"/>
      <c r="F101" s="5" t="n"/>
      <c r="G101" s="5" t="n"/>
      <c r="H101" s="12" t="n"/>
      <c r="I101" s="13">
        <f>IF(OR(E101="",H101=""),"",H101-E101)</f>
        <v/>
      </c>
      <c r="J101" s="12" t="n"/>
      <c r="K101" s="13">
        <f>IF(OR(E101="",J101=""),"",J101-E101)</f>
        <v/>
      </c>
      <c r="L101" s="5" t="n"/>
      <c r="M101" s="5" t="n"/>
      <c r="N101" s="13">
        <f>IF(I101="","",IF(OR(Funnel!$B$5="",B101=Funnel!$B$5),I101,""))</f>
        <v/>
      </c>
    </row>
    <row r="102">
      <c r="A102" s="7">
        <f>IF(C102="","",ROW()-4)</f>
        <v/>
      </c>
      <c r="B102" s="5" t="n"/>
      <c r="C102" s="5" t="n"/>
      <c r="D102" s="5" t="n"/>
      <c r="E102" s="12" t="n"/>
      <c r="F102" s="5" t="n"/>
      <c r="G102" s="5" t="n"/>
      <c r="H102" s="12" t="n"/>
      <c r="I102" s="13">
        <f>IF(OR(E102="",H102=""),"",H102-E102)</f>
        <v/>
      </c>
      <c r="J102" s="12" t="n"/>
      <c r="K102" s="13">
        <f>IF(OR(E102="",J102=""),"",J102-E102)</f>
        <v/>
      </c>
      <c r="L102" s="5" t="n"/>
      <c r="M102" s="5" t="n"/>
      <c r="N102" s="13">
        <f>IF(I102="","",IF(OR(Funnel!$B$5="",B102=Funnel!$B$5),I102,""))</f>
        <v/>
      </c>
    </row>
    <row r="103">
      <c r="A103" s="7">
        <f>IF(C103="","",ROW()-4)</f>
        <v/>
      </c>
      <c r="B103" s="5" t="n"/>
      <c r="C103" s="5" t="n"/>
      <c r="D103" s="5" t="n"/>
      <c r="E103" s="12" t="n"/>
      <c r="F103" s="5" t="n"/>
      <c r="G103" s="5" t="n"/>
      <c r="H103" s="12" t="n"/>
      <c r="I103" s="13">
        <f>IF(OR(E103="",H103=""),"",H103-E103)</f>
        <v/>
      </c>
      <c r="J103" s="12" t="n"/>
      <c r="K103" s="13">
        <f>IF(OR(E103="",J103=""),"",J103-E103)</f>
        <v/>
      </c>
      <c r="L103" s="5" t="n"/>
      <c r="M103" s="5" t="n"/>
      <c r="N103" s="13">
        <f>IF(I103="","",IF(OR(Funnel!$B$5="",B103=Funnel!$B$5),I103,""))</f>
        <v/>
      </c>
    </row>
    <row r="104">
      <c r="A104" s="7">
        <f>IF(C104="","",ROW()-4)</f>
        <v/>
      </c>
      <c r="B104" s="5" t="n"/>
      <c r="C104" s="5" t="n"/>
      <c r="D104" s="5" t="n"/>
      <c r="E104" s="12" t="n"/>
      <c r="F104" s="5" t="n"/>
      <c r="G104" s="5" t="n"/>
      <c r="H104" s="12" t="n"/>
      <c r="I104" s="13">
        <f>IF(OR(E104="",H104=""),"",H104-E104)</f>
        <v/>
      </c>
      <c r="J104" s="12" t="n"/>
      <c r="K104" s="13">
        <f>IF(OR(E104="",J104=""),"",J104-E104)</f>
        <v/>
      </c>
      <c r="L104" s="5" t="n"/>
      <c r="M104" s="5" t="n"/>
      <c r="N104" s="13">
        <f>IF(I104="","",IF(OR(Funnel!$B$5="",B104=Funnel!$B$5),I104,""))</f>
        <v/>
      </c>
    </row>
    <row r="105">
      <c r="A105" s="7">
        <f>IF(C105="","",ROW()-4)</f>
        <v/>
      </c>
      <c r="B105" s="5" t="n"/>
      <c r="C105" s="5" t="n"/>
      <c r="D105" s="5" t="n"/>
      <c r="E105" s="12" t="n"/>
      <c r="F105" s="5" t="n"/>
      <c r="G105" s="5" t="n"/>
      <c r="H105" s="12" t="n"/>
      <c r="I105" s="13">
        <f>IF(OR(E105="",H105=""),"",H105-E105)</f>
        <v/>
      </c>
      <c r="J105" s="12" t="n"/>
      <c r="K105" s="13">
        <f>IF(OR(E105="",J105=""),"",J105-E105)</f>
        <v/>
      </c>
      <c r="L105" s="5" t="n"/>
      <c r="M105" s="5" t="n"/>
      <c r="N105" s="13">
        <f>IF(I105="","",IF(OR(Funnel!$B$5="",B105=Funnel!$B$5),I105,""))</f>
        <v/>
      </c>
    </row>
    <row r="106">
      <c r="A106" s="7">
        <f>IF(C106="","",ROW()-4)</f>
        <v/>
      </c>
      <c r="B106" s="5" t="n"/>
      <c r="C106" s="5" t="n"/>
      <c r="D106" s="5" t="n"/>
      <c r="E106" s="12" t="n"/>
      <c r="F106" s="5" t="n"/>
      <c r="G106" s="5" t="n"/>
      <c r="H106" s="12" t="n"/>
      <c r="I106" s="13">
        <f>IF(OR(E106="",H106=""),"",H106-E106)</f>
        <v/>
      </c>
      <c r="J106" s="12" t="n"/>
      <c r="K106" s="13">
        <f>IF(OR(E106="",J106=""),"",J106-E106)</f>
        <v/>
      </c>
      <c r="L106" s="5" t="n"/>
      <c r="M106" s="5" t="n"/>
      <c r="N106" s="13">
        <f>IF(I106="","",IF(OR(Funnel!$B$5="",B106=Funnel!$B$5),I106,""))</f>
        <v/>
      </c>
    </row>
    <row r="107">
      <c r="A107" s="7">
        <f>IF(C107="","",ROW()-4)</f>
        <v/>
      </c>
      <c r="B107" s="5" t="n"/>
      <c r="C107" s="5" t="n"/>
      <c r="D107" s="5" t="n"/>
      <c r="E107" s="12" t="n"/>
      <c r="F107" s="5" t="n"/>
      <c r="G107" s="5" t="n"/>
      <c r="H107" s="12" t="n"/>
      <c r="I107" s="13">
        <f>IF(OR(E107="",H107=""),"",H107-E107)</f>
        <v/>
      </c>
      <c r="J107" s="12" t="n"/>
      <c r="K107" s="13">
        <f>IF(OR(E107="",J107=""),"",J107-E107)</f>
        <v/>
      </c>
      <c r="L107" s="5" t="n"/>
      <c r="M107" s="5" t="n"/>
      <c r="N107" s="13">
        <f>IF(I107="","",IF(OR(Funnel!$B$5="",B107=Funnel!$B$5),I107,""))</f>
        <v/>
      </c>
    </row>
    <row r="108">
      <c r="A108" s="7">
        <f>IF(C108="","",ROW()-4)</f>
        <v/>
      </c>
      <c r="B108" s="5" t="n"/>
      <c r="C108" s="5" t="n"/>
      <c r="D108" s="5" t="n"/>
      <c r="E108" s="12" t="n"/>
      <c r="F108" s="5" t="n"/>
      <c r="G108" s="5" t="n"/>
      <c r="H108" s="12" t="n"/>
      <c r="I108" s="13">
        <f>IF(OR(E108="",H108=""),"",H108-E108)</f>
        <v/>
      </c>
      <c r="J108" s="12" t="n"/>
      <c r="K108" s="13">
        <f>IF(OR(E108="",J108=""),"",J108-E108)</f>
        <v/>
      </c>
      <c r="L108" s="5" t="n"/>
      <c r="M108" s="5" t="n"/>
      <c r="N108" s="13">
        <f>IF(I108="","",IF(OR(Funnel!$B$5="",B108=Funnel!$B$5),I108,""))</f>
        <v/>
      </c>
    </row>
    <row r="109">
      <c r="A109" s="7">
        <f>IF(C109="","",ROW()-4)</f>
        <v/>
      </c>
      <c r="B109" s="5" t="n"/>
      <c r="C109" s="5" t="n"/>
      <c r="D109" s="5" t="n"/>
      <c r="E109" s="12" t="n"/>
      <c r="F109" s="5" t="n"/>
      <c r="G109" s="5" t="n"/>
      <c r="H109" s="12" t="n"/>
      <c r="I109" s="13">
        <f>IF(OR(E109="",H109=""),"",H109-E109)</f>
        <v/>
      </c>
      <c r="J109" s="12" t="n"/>
      <c r="K109" s="13">
        <f>IF(OR(E109="",J109=""),"",J109-E109)</f>
        <v/>
      </c>
      <c r="L109" s="5" t="n"/>
      <c r="M109" s="5" t="n"/>
      <c r="N109" s="13">
        <f>IF(I109="","",IF(OR(Funnel!$B$5="",B109=Funnel!$B$5),I109,""))</f>
        <v/>
      </c>
    </row>
    <row r="110">
      <c r="A110" s="7">
        <f>IF(C110="","",ROW()-4)</f>
        <v/>
      </c>
      <c r="B110" s="5" t="n"/>
      <c r="C110" s="5" t="n"/>
      <c r="D110" s="5" t="n"/>
      <c r="E110" s="12" t="n"/>
      <c r="F110" s="5" t="n"/>
      <c r="G110" s="5" t="n"/>
      <c r="H110" s="12" t="n"/>
      <c r="I110" s="13">
        <f>IF(OR(E110="",H110=""),"",H110-E110)</f>
        <v/>
      </c>
      <c r="J110" s="12" t="n"/>
      <c r="K110" s="13">
        <f>IF(OR(E110="",J110=""),"",J110-E110)</f>
        <v/>
      </c>
      <c r="L110" s="5" t="n"/>
      <c r="M110" s="5" t="n"/>
      <c r="N110" s="13">
        <f>IF(I110="","",IF(OR(Funnel!$B$5="",B110=Funnel!$B$5),I110,""))</f>
        <v/>
      </c>
    </row>
    <row r="111">
      <c r="A111" s="7">
        <f>IF(C111="","",ROW()-4)</f>
        <v/>
      </c>
      <c r="B111" s="5" t="n"/>
      <c r="C111" s="5" t="n"/>
      <c r="D111" s="5" t="n"/>
      <c r="E111" s="12" t="n"/>
      <c r="F111" s="5" t="n"/>
      <c r="G111" s="5" t="n"/>
      <c r="H111" s="12" t="n"/>
      <c r="I111" s="13">
        <f>IF(OR(E111="",H111=""),"",H111-E111)</f>
        <v/>
      </c>
      <c r="J111" s="12" t="n"/>
      <c r="K111" s="13">
        <f>IF(OR(E111="",J111=""),"",J111-E111)</f>
        <v/>
      </c>
      <c r="L111" s="5" t="n"/>
      <c r="M111" s="5" t="n"/>
      <c r="N111" s="13">
        <f>IF(I111="","",IF(OR(Funnel!$B$5="",B111=Funnel!$B$5),I111,""))</f>
        <v/>
      </c>
    </row>
    <row r="112">
      <c r="A112" s="7">
        <f>IF(C112="","",ROW()-4)</f>
        <v/>
      </c>
      <c r="B112" s="5" t="n"/>
      <c r="C112" s="5" t="n"/>
      <c r="D112" s="5" t="n"/>
      <c r="E112" s="12" t="n"/>
      <c r="F112" s="5" t="n"/>
      <c r="G112" s="5" t="n"/>
      <c r="H112" s="12" t="n"/>
      <c r="I112" s="13">
        <f>IF(OR(E112="",H112=""),"",H112-E112)</f>
        <v/>
      </c>
      <c r="J112" s="12" t="n"/>
      <c r="K112" s="13">
        <f>IF(OR(E112="",J112=""),"",J112-E112)</f>
        <v/>
      </c>
      <c r="L112" s="5" t="n"/>
      <c r="M112" s="5" t="n"/>
      <c r="N112" s="13">
        <f>IF(I112="","",IF(OR(Funnel!$B$5="",B112=Funnel!$B$5),I112,""))</f>
        <v/>
      </c>
    </row>
    <row r="113">
      <c r="A113" s="7">
        <f>IF(C113="","",ROW()-4)</f>
        <v/>
      </c>
      <c r="B113" s="5" t="n"/>
      <c r="C113" s="5" t="n"/>
      <c r="D113" s="5" t="n"/>
      <c r="E113" s="12" t="n"/>
      <c r="F113" s="5" t="n"/>
      <c r="G113" s="5" t="n"/>
      <c r="H113" s="12" t="n"/>
      <c r="I113" s="13">
        <f>IF(OR(E113="",H113=""),"",H113-E113)</f>
        <v/>
      </c>
      <c r="J113" s="12" t="n"/>
      <c r="K113" s="13">
        <f>IF(OR(E113="",J113=""),"",J113-E113)</f>
        <v/>
      </c>
      <c r="L113" s="5" t="n"/>
      <c r="M113" s="5" t="n"/>
      <c r="N113" s="13">
        <f>IF(I113="","",IF(OR(Funnel!$B$5="",B113=Funnel!$B$5),I113,""))</f>
        <v/>
      </c>
    </row>
    <row r="114">
      <c r="A114" s="7">
        <f>IF(C114="","",ROW()-4)</f>
        <v/>
      </c>
      <c r="B114" s="5" t="n"/>
      <c r="C114" s="5" t="n"/>
      <c r="D114" s="5" t="n"/>
      <c r="E114" s="12" t="n"/>
      <c r="F114" s="5" t="n"/>
      <c r="G114" s="5" t="n"/>
      <c r="H114" s="12" t="n"/>
      <c r="I114" s="13">
        <f>IF(OR(E114="",H114=""),"",H114-E114)</f>
        <v/>
      </c>
      <c r="J114" s="12" t="n"/>
      <c r="K114" s="13">
        <f>IF(OR(E114="",J114=""),"",J114-E114)</f>
        <v/>
      </c>
      <c r="L114" s="5" t="n"/>
      <c r="M114" s="5" t="n"/>
      <c r="N114" s="13">
        <f>IF(I114="","",IF(OR(Funnel!$B$5="",B114=Funnel!$B$5),I114,""))</f>
        <v/>
      </c>
    </row>
    <row r="115">
      <c r="A115" s="7">
        <f>IF(C115="","",ROW()-4)</f>
        <v/>
      </c>
      <c r="B115" s="5" t="n"/>
      <c r="C115" s="5" t="n"/>
      <c r="D115" s="5" t="n"/>
      <c r="E115" s="12" t="n"/>
      <c r="F115" s="5" t="n"/>
      <c r="G115" s="5" t="n"/>
      <c r="H115" s="12" t="n"/>
      <c r="I115" s="13">
        <f>IF(OR(E115="",H115=""),"",H115-E115)</f>
        <v/>
      </c>
      <c r="J115" s="12" t="n"/>
      <c r="K115" s="13">
        <f>IF(OR(E115="",J115=""),"",J115-E115)</f>
        <v/>
      </c>
      <c r="L115" s="5" t="n"/>
      <c r="M115" s="5" t="n"/>
      <c r="N115" s="13">
        <f>IF(I115="","",IF(OR(Funnel!$B$5="",B115=Funnel!$B$5),I115,""))</f>
        <v/>
      </c>
    </row>
    <row r="116">
      <c r="A116" s="7">
        <f>IF(C116="","",ROW()-4)</f>
        <v/>
      </c>
      <c r="B116" s="5" t="n"/>
      <c r="C116" s="5" t="n"/>
      <c r="D116" s="5" t="n"/>
      <c r="E116" s="12" t="n"/>
      <c r="F116" s="5" t="n"/>
      <c r="G116" s="5" t="n"/>
      <c r="H116" s="12" t="n"/>
      <c r="I116" s="13">
        <f>IF(OR(E116="",H116=""),"",H116-E116)</f>
        <v/>
      </c>
      <c r="J116" s="12" t="n"/>
      <c r="K116" s="13">
        <f>IF(OR(E116="",J116=""),"",J116-E116)</f>
        <v/>
      </c>
      <c r="L116" s="5" t="n"/>
      <c r="M116" s="5" t="n"/>
      <c r="N116" s="13">
        <f>IF(I116="","",IF(OR(Funnel!$B$5="",B116=Funnel!$B$5),I116,""))</f>
        <v/>
      </c>
    </row>
    <row r="117">
      <c r="A117" s="7">
        <f>IF(C117="","",ROW()-4)</f>
        <v/>
      </c>
      <c r="B117" s="5" t="n"/>
      <c r="C117" s="5" t="n"/>
      <c r="D117" s="5" t="n"/>
      <c r="E117" s="12" t="n"/>
      <c r="F117" s="5" t="n"/>
      <c r="G117" s="5" t="n"/>
      <c r="H117" s="12" t="n"/>
      <c r="I117" s="13">
        <f>IF(OR(E117="",H117=""),"",H117-E117)</f>
        <v/>
      </c>
      <c r="J117" s="12" t="n"/>
      <c r="K117" s="13">
        <f>IF(OR(E117="",J117=""),"",J117-E117)</f>
        <v/>
      </c>
      <c r="L117" s="5" t="n"/>
      <c r="M117" s="5" t="n"/>
      <c r="N117" s="13">
        <f>IF(I117="","",IF(OR(Funnel!$B$5="",B117=Funnel!$B$5),I117,""))</f>
        <v/>
      </c>
    </row>
    <row r="118">
      <c r="A118" s="7">
        <f>IF(C118="","",ROW()-4)</f>
        <v/>
      </c>
      <c r="B118" s="5" t="n"/>
      <c r="C118" s="5" t="n"/>
      <c r="D118" s="5" t="n"/>
      <c r="E118" s="12" t="n"/>
      <c r="F118" s="5" t="n"/>
      <c r="G118" s="5" t="n"/>
      <c r="H118" s="12" t="n"/>
      <c r="I118" s="13">
        <f>IF(OR(E118="",H118=""),"",H118-E118)</f>
        <v/>
      </c>
      <c r="J118" s="12" t="n"/>
      <c r="K118" s="13">
        <f>IF(OR(E118="",J118=""),"",J118-E118)</f>
        <v/>
      </c>
      <c r="L118" s="5" t="n"/>
      <c r="M118" s="5" t="n"/>
      <c r="N118" s="13">
        <f>IF(I118="","",IF(OR(Funnel!$B$5="",B118=Funnel!$B$5),I118,""))</f>
        <v/>
      </c>
    </row>
    <row r="119">
      <c r="A119" s="7">
        <f>IF(C119="","",ROW()-4)</f>
        <v/>
      </c>
      <c r="B119" s="5" t="n"/>
      <c r="C119" s="5" t="n"/>
      <c r="D119" s="5" t="n"/>
      <c r="E119" s="12" t="n"/>
      <c r="F119" s="5" t="n"/>
      <c r="G119" s="5" t="n"/>
      <c r="H119" s="12" t="n"/>
      <c r="I119" s="13">
        <f>IF(OR(E119="",H119=""),"",H119-E119)</f>
        <v/>
      </c>
      <c r="J119" s="12" t="n"/>
      <c r="K119" s="13">
        <f>IF(OR(E119="",J119=""),"",J119-E119)</f>
        <v/>
      </c>
      <c r="L119" s="5" t="n"/>
      <c r="M119" s="5" t="n"/>
      <c r="N119" s="13">
        <f>IF(I119="","",IF(OR(Funnel!$B$5="",B119=Funnel!$B$5),I119,""))</f>
        <v/>
      </c>
    </row>
    <row r="120">
      <c r="A120" s="7">
        <f>IF(C120="","",ROW()-4)</f>
        <v/>
      </c>
      <c r="B120" s="5" t="n"/>
      <c r="C120" s="5" t="n"/>
      <c r="D120" s="5" t="n"/>
      <c r="E120" s="12" t="n"/>
      <c r="F120" s="5" t="n"/>
      <c r="G120" s="5" t="n"/>
      <c r="H120" s="12" t="n"/>
      <c r="I120" s="13">
        <f>IF(OR(E120="",H120=""),"",H120-E120)</f>
        <v/>
      </c>
      <c r="J120" s="12" t="n"/>
      <c r="K120" s="13">
        <f>IF(OR(E120="",J120=""),"",J120-E120)</f>
        <v/>
      </c>
      <c r="L120" s="5" t="n"/>
      <c r="M120" s="5" t="n"/>
      <c r="N120" s="13">
        <f>IF(I120="","",IF(OR(Funnel!$B$5="",B120=Funnel!$B$5),I120,""))</f>
        <v/>
      </c>
    </row>
    <row r="121">
      <c r="A121" s="7">
        <f>IF(C121="","",ROW()-4)</f>
        <v/>
      </c>
      <c r="B121" s="5" t="n"/>
      <c r="C121" s="5" t="n"/>
      <c r="D121" s="5" t="n"/>
      <c r="E121" s="12" t="n"/>
      <c r="F121" s="5" t="n"/>
      <c r="G121" s="5" t="n"/>
      <c r="H121" s="12" t="n"/>
      <c r="I121" s="13">
        <f>IF(OR(E121="",H121=""),"",H121-E121)</f>
        <v/>
      </c>
      <c r="J121" s="12" t="n"/>
      <c r="K121" s="13">
        <f>IF(OR(E121="",J121=""),"",J121-E121)</f>
        <v/>
      </c>
      <c r="L121" s="5" t="n"/>
      <c r="M121" s="5" t="n"/>
      <c r="N121" s="13">
        <f>IF(I121="","",IF(OR(Funnel!$B$5="",B121=Funnel!$B$5),I121,""))</f>
        <v/>
      </c>
    </row>
    <row r="122">
      <c r="A122" s="7">
        <f>IF(C122="","",ROW()-4)</f>
        <v/>
      </c>
      <c r="B122" s="5" t="n"/>
      <c r="C122" s="5" t="n"/>
      <c r="D122" s="5" t="n"/>
      <c r="E122" s="12" t="n"/>
      <c r="F122" s="5" t="n"/>
      <c r="G122" s="5" t="n"/>
      <c r="H122" s="12" t="n"/>
      <c r="I122" s="13">
        <f>IF(OR(E122="",H122=""),"",H122-E122)</f>
        <v/>
      </c>
      <c r="J122" s="12" t="n"/>
      <c r="K122" s="13">
        <f>IF(OR(E122="",J122=""),"",J122-E122)</f>
        <v/>
      </c>
      <c r="L122" s="5" t="n"/>
      <c r="M122" s="5" t="n"/>
      <c r="N122" s="13">
        <f>IF(I122="","",IF(OR(Funnel!$B$5="",B122=Funnel!$B$5),I122,""))</f>
        <v/>
      </c>
    </row>
    <row r="123">
      <c r="A123" s="7">
        <f>IF(C123="","",ROW()-4)</f>
        <v/>
      </c>
      <c r="B123" s="5" t="n"/>
      <c r="C123" s="5" t="n"/>
      <c r="D123" s="5" t="n"/>
      <c r="E123" s="12" t="n"/>
      <c r="F123" s="5" t="n"/>
      <c r="G123" s="5" t="n"/>
      <c r="H123" s="12" t="n"/>
      <c r="I123" s="13">
        <f>IF(OR(E123="",H123=""),"",H123-E123)</f>
        <v/>
      </c>
      <c r="J123" s="12" t="n"/>
      <c r="K123" s="13">
        <f>IF(OR(E123="",J123=""),"",J123-E123)</f>
        <v/>
      </c>
      <c r="L123" s="5" t="n"/>
      <c r="M123" s="5" t="n"/>
      <c r="N123" s="13">
        <f>IF(I123="","",IF(OR(Funnel!$B$5="",B123=Funnel!$B$5),I123,""))</f>
        <v/>
      </c>
    </row>
    <row r="124">
      <c r="A124" s="7">
        <f>IF(C124="","",ROW()-4)</f>
        <v/>
      </c>
      <c r="B124" s="5" t="n"/>
      <c r="C124" s="5" t="n"/>
      <c r="D124" s="5" t="n"/>
      <c r="E124" s="12" t="n"/>
      <c r="F124" s="5" t="n"/>
      <c r="G124" s="5" t="n"/>
      <c r="H124" s="12" t="n"/>
      <c r="I124" s="13">
        <f>IF(OR(E124="",H124=""),"",H124-E124)</f>
        <v/>
      </c>
      <c r="J124" s="12" t="n"/>
      <c r="K124" s="13">
        <f>IF(OR(E124="",J124=""),"",J124-E124)</f>
        <v/>
      </c>
      <c r="L124" s="5" t="n"/>
      <c r="M124" s="5" t="n"/>
      <c r="N124" s="13">
        <f>IF(I124="","",IF(OR(Funnel!$B$5="",B124=Funnel!$B$5),I124,""))</f>
        <v/>
      </c>
    </row>
    <row r="125">
      <c r="A125" s="7">
        <f>IF(C125="","",ROW()-4)</f>
        <v/>
      </c>
      <c r="B125" s="5" t="n"/>
      <c r="C125" s="5" t="n"/>
      <c r="D125" s="5" t="n"/>
      <c r="E125" s="12" t="n"/>
      <c r="F125" s="5" t="n"/>
      <c r="G125" s="5" t="n"/>
      <c r="H125" s="12" t="n"/>
      <c r="I125" s="13">
        <f>IF(OR(E125="",H125=""),"",H125-E125)</f>
        <v/>
      </c>
      <c r="J125" s="12" t="n"/>
      <c r="K125" s="13">
        <f>IF(OR(E125="",J125=""),"",J125-E125)</f>
        <v/>
      </c>
      <c r="L125" s="5" t="n"/>
      <c r="M125" s="5" t="n"/>
      <c r="N125" s="13">
        <f>IF(I125="","",IF(OR(Funnel!$B$5="",B125=Funnel!$B$5),I125,""))</f>
        <v/>
      </c>
    </row>
    <row r="126">
      <c r="A126" s="7">
        <f>IF(C126="","",ROW()-4)</f>
        <v/>
      </c>
      <c r="B126" s="5" t="n"/>
      <c r="C126" s="5" t="n"/>
      <c r="D126" s="5" t="n"/>
      <c r="E126" s="12" t="n"/>
      <c r="F126" s="5" t="n"/>
      <c r="G126" s="5" t="n"/>
      <c r="H126" s="12" t="n"/>
      <c r="I126" s="13">
        <f>IF(OR(E126="",H126=""),"",H126-E126)</f>
        <v/>
      </c>
      <c r="J126" s="12" t="n"/>
      <c r="K126" s="13">
        <f>IF(OR(E126="",J126=""),"",J126-E126)</f>
        <v/>
      </c>
      <c r="L126" s="5" t="n"/>
      <c r="M126" s="5" t="n"/>
      <c r="N126" s="13">
        <f>IF(I126="","",IF(OR(Funnel!$B$5="",B126=Funnel!$B$5),I126,""))</f>
        <v/>
      </c>
    </row>
    <row r="127">
      <c r="A127" s="7">
        <f>IF(C127="","",ROW()-4)</f>
        <v/>
      </c>
      <c r="B127" s="5" t="n"/>
      <c r="C127" s="5" t="n"/>
      <c r="D127" s="5" t="n"/>
      <c r="E127" s="12" t="n"/>
      <c r="F127" s="5" t="n"/>
      <c r="G127" s="5" t="n"/>
      <c r="H127" s="12" t="n"/>
      <c r="I127" s="13">
        <f>IF(OR(E127="",H127=""),"",H127-E127)</f>
        <v/>
      </c>
      <c r="J127" s="12" t="n"/>
      <c r="K127" s="13">
        <f>IF(OR(E127="",J127=""),"",J127-E127)</f>
        <v/>
      </c>
      <c r="L127" s="5" t="n"/>
      <c r="M127" s="5" t="n"/>
      <c r="N127" s="13">
        <f>IF(I127="","",IF(OR(Funnel!$B$5="",B127=Funnel!$B$5),I127,""))</f>
        <v/>
      </c>
    </row>
    <row r="128">
      <c r="A128" s="7">
        <f>IF(C128="","",ROW()-4)</f>
        <v/>
      </c>
      <c r="B128" s="5" t="n"/>
      <c r="C128" s="5" t="n"/>
      <c r="D128" s="5" t="n"/>
      <c r="E128" s="12" t="n"/>
      <c r="F128" s="5" t="n"/>
      <c r="G128" s="5" t="n"/>
      <c r="H128" s="12" t="n"/>
      <c r="I128" s="13">
        <f>IF(OR(E128="",H128=""),"",H128-E128)</f>
        <v/>
      </c>
      <c r="J128" s="12" t="n"/>
      <c r="K128" s="13">
        <f>IF(OR(E128="",J128=""),"",J128-E128)</f>
        <v/>
      </c>
      <c r="L128" s="5" t="n"/>
      <c r="M128" s="5" t="n"/>
      <c r="N128" s="13">
        <f>IF(I128="","",IF(OR(Funnel!$B$5="",B128=Funnel!$B$5),I128,""))</f>
        <v/>
      </c>
    </row>
    <row r="129">
      <c r="A129" s="7">
        <f>IF(C129="","",ROW()-4)</f>
        <v/>
      </c>
      <c r="B129" s="5" t="n"/>
      <c r="C129" s="5" t="n"/>
      <c r="D129" s="5" t="n"/>
      <c r="E129" s="12" t="n"/>
      <c r="F129" s="5" t="n"/>
      <c r="G129" s="5" t="n"/>
      <c r="H129" s="12" t="n"/>
      <c r="I129" s="13">
        <f>IF(OR(E129="",H129=""),"",H129-E129)</f>
        <v/>
      </c>
      <c r="J129" s="12" t="n"/>
      <c r="K129" s="13">
        <f>IF(OR(E129="",J129=""),"",J129-E129)</f>
        <v/>
      </c>
      <c r="L129" s="5" t="n"/>
      <c r="M129" s="5" t="n"/>
      <c r="N129" s="13">
        <f>IF(I129="","",IF(OR(Funnel!$B$5="",B129=Funnel!$B$5),I129,""))</f>
        <v/>
      </c>
    </row>
    <row r="130">
      <c r="A130" s="7">
        <f>IF(C130="","",ROW()-4)</f>
        <v/>
      </c>
      <c r="B130" s="5" t="n"/>
      <c r="C130" s="5" t="n"/>
      <c r="D130" s="5" t="n"/>
      <c r="E130" s="12" t="n"/>
      <c r="F130" s="5" t="n"/>
      <c r="G130" s="5" t="n"/>
      <c r="H130" s="12" t="n"/>
      <c r="I130" s="13">
        <f>IF(OR(E130="",H130=""),"",H130-E130)</f>
        <v/>
      </c>
      <c r="J130" s="12" t="n"/>
      <c r="K130" s="13">
        <f>IF(OR(E130="",J130=""),"",J130-E130)</f>
        <v/>
      </c>
      <c r="L130" s="5" t="n"/>
      <c r="M130" s="5" t="n"/>
      <c r="N130" s="13">
        <f>IF(I130="","",IF(OR(Funnel!$B$5="",B130=Funnel!$B$5),I130,""))</f>
        <v/>
      </c>
    </row>
    <row r="131">
      <c r="A131" s="7">
        <f>IF(C131="","",ROW()-4)</f>
        <v/>
      </c>
      <c r="B131" s="5" t="n"/>
      <c r="C131" s="5" t="n"/>
      <c r="D131" s="5" t="n"/>
      <c r="E131" s="12" t="n"/>
      <c r="F131" s="5" t="n"/>
      <c r="G131" s="5" t="n"/>
      <c r="H131" s="12" t="n"/>
      <c r="I131" s="13">
        <f>IF(OR(E131="",H131=""),"",H131-E131)</f>
        <v/>
      </c>
      <c r="J131" s="12" t="n"/>
      <c r="K131" s="13">
        <f>IF(OR(E131="",J131=""),"",J131-E131)</f>
        <v/>
      </c>
      <c r="L131" s="5" t="n"/>
      <c r="M131" s="5" t="n"/>
      <c r="N131" s="13">
        <f>IF(I131="","",IF(OR(Funnel!$B$5="",B131=Funnel!$B$5),I131,""))</f>
        <v/>
      </c>
    </row>
    <row r="132">
      <c r="A132" s="7">
        <f>IF(C132="","",ROW()-4)</f>
        <v/>
      </c>
      <c r="B132" s="5" t="n"/>
      <c r="C132" s="5" t="n"/>
      <c r="D132" s="5" t="n"/>
      <c r="E132" s="12" t="n"/>
      <c r="F132" s="5" t="n"/>
      <c r="G132" s="5" t="n"/>
      <c r="H132" s="12" t="n"/>
      <c r="I132" s="13">
        <f>IF(OR(E132="",H132=""),"",H132-E132)</f>
        <v/>
      </c>
      <c r="J132" s="12" t="n"/>
      <c r="K132" s="13">
        <f>IF(OR(E132="",J132=""),"",J132-E132)</f>
        <v/>
      </c>
      <c r="L132" s="5" t="n"/>
      <c r="M132" s="5" t="n"/>
      <c r="N132" s="13">
        <f>IF(I132="","",IF(OR(Funnel!$B$5="",B132=Funnel!$B$5),I132,""))</f>
        <v/>
      </c>
    </row>
    <row r="133">
      <c r="A133" s="7">
        <f>IF(C133="","",ROW()-4)</f>
        <v/>
      </c>
      <c r="B133" s="5" t="n"/>
      <c r="C133" s="5" t="n"/>
      <c r="D133" s="5" t="n"/>
      <c r="E133" s="12" t="n"/>
      <c r="F133" s="5" t="n"/>
      <c r="G133" s="5" t="n"/>
      <c r="H133" s="12" t="n"/>
      <c r="I133" s="13">
        <f>IF(OR(E133="",H133=""),"",H133-E133)</f>
        <v/>
      </c>
      <c r="J133" s="12" t="n"/>
      <c r="K133" s="13">
        <f>IF(OR(E133="",J133=""),"",J133-E133)</f>
        <v/>
      </c>
      <c r="L133" s="5" t="n"/>
      <c r="M133" s="5" t="n"/>
      <c r="N133" s="13">
        <f>IF(I133="","",IF(OR(Funnel!$B$5="",B133=Funnel!$B$5),I133,""))</f>
        <v/>
      </c>
    </row>
    <row r="134">
      <c r="A134" s="7">
        <f>IF(C134="","",ROW()-4)</f>
        <v/>
      </c>
      <c r="B134" s="5" t="n"/>
      <c r="C134" s="5" t="n"/>
      <c r="D134" s="5" t="n"/>
      <c r="E134" s="12" t="n"/>
      <c r="F134" s="5" t="n"/>
      <c r="G134" s="5" t="n"/>
      <c r="H134" s="12" t="n"/>
      <c r="I134" s="13">
        <f>IF(OR(E134="",H134=""),"",H134-E134)</f>
        <v/>
      </c>
      <c r="J134" s="12" t="n"/>
      <c r="K134" s="13">
        <f>IF(OR(E134="",J134=""),"",J134-E134)</f>
        <v/>
      </c>
      <c r="L134" s="5" t="n"/>
      <c r="M134" s="5" t="n"/>
      <c r="N134" s="13">
        <f>IF(I134="","",IF(OR(Funnel!$B$5="",B134=Funnel!$B$5),I134,""))</f>
        <v/>
      </c>
    </row>
    <row r="135">
      <c r="A135" s="7">
        <f>IF(C135="","",ROW()-4)</f>
        <v/>
      </c>
      <c r="B135" s="5" t="n"/>
      <c r="C135" s="5" t="n"/>
      <c r="D135" s="5" t="n"/>
      <c r="E135" s="12" t="n"/>
      <c r="F135" s="5" t="n"/>
      <c r="G135" s="5" t="n"/>
      <c r="H135" s="12" t="n"/>
      <c r="I135" s="13">
        <f>IF(OR(E135="",H135=""),"",H135-E135)</f>
        <v/>
      </c>
      <c r="J135" s="12" t="n"/>
      <c r="K135" s="13">
        <f>IF(OR(E135="",J135=""),"",J135-E135)</f>
        <v/>
      </c>
      <c r="L135" s="5" t="n"/>
      <c r="M135" s="5" t="n"/>
      <c r="N135" s="13">
        <f>IF(I135="","",IF(OR(Funnel!$B$5="",B135=Funnel!$B$5),I135,""))</f>
        <v/>
      </c>
    </row>
    <row r="136">
      <c r="A136" s="7">
        <f>IF(C136="","",ROW()-4)</f>
        <v/>
      </c>
      <c r="B136" s="5" t="n"/>
      <c r="C136" s="5" t="n"/>
      <c r="D136" s="5" t="n"/>
      <c r="E136" s="12" t="n"/>
      <c r="F136" s="5" t="n"/>
      <c r="G136" s="5" t="n"/>
      <c r="H136" s="12" t="n"/>
      <c r="I136" s="13">
        <f>IF(OR(E136="",H136=""),"",H136-E136)</f>
        <v/>
      </c>
      <c r="J136" s="12" t="n"/>
      <c r="K136" s="13">
        <f>IF(OR(E136="",J136=""),"",J136-E136)</f>
        <v/>
      </c>
      <c r="L136" s="5" t="n"/>
      <c r="M136" s="5" t="n"/>
      <c r="N136" s="13">
        <f>IF(I136="","",IF(OR(Funnel!$B$5="",B136=Funnel!$B$5),I136,""))</f>
        <v/>
      </c>
    </row>
    <row r="137">
      <c r="A137" s="7">
        <f>IF(C137="","",ROW()-4)</f>
        <v/>
      </c>
      <c r="B137" s="5" t="n"/>
      <c r="C137" s="5" t="n"/>
      <c r="D137" s="5" t="n"/>
      <c r="E137" s="12" t="n"/>
      <c r="F137" s="5" t="n"/>
      <c r="G137" s="5" t="n"/>
      <c r="H137" s="12" t="n"/>
      <c r="I137" s="13">
        <f>IF(OR(E137="",H137=""),"",H137-E137)</f>
        <v/>
      </c>
      <c r="J137" s="12" t="n"/>
      <c r="K137" s="13">
        <f>IF(OR(E137="",J137=""),"",J137-E137)</f>
        <v/>
      </c>
      <c r="L137" s="5" t="n"/>
      <c r="M137" s="5" t="n"/>
      <c r="N137" s="13">
        <f>IF(I137="","",IF(OR(Funnel!$B$5="",B137=Funnel!$B$5),I137,""))</f>
        <v/>
      </c>
    </row>
    <row r="138">
      <c r="A138" s="7">
        <f>IF(C138="","",ROW()-4)</f>
        <v/>
      </c>
      <c r="B138" s="5" t="n"/>
      <c r="C138" s="5" t="n"/>
      <c r="D138" s="5" t="n"/>
      <c r="E138" s="12" t="n"/>
      <c r="F138" s="5" t="n"/>
      <c r="G138" s="5" t="n"/>
      <c r="H138" s="12" t="n"/>
      <c r="I138" s="13">
        <f>IF(OR(E138="",H138=""),"",H138-E138)</f>
        <v/>
      </c>
      <c r="J138" s="12" t="n"/>
      <c r="K138" s="13">
        <f>IF(OR(E138="",J138=""),"",J138-E138)</f>
        <v/>
      </c>
      <c r="L138" s="5" t="n"/>
      <c r="M138" s="5" t="n"/>
      <c r="N138" s="13">
        <f>IF(I138="","",IF(OR(Funnel!$B$5="",B138=Funnel!$B$5),I138,""))</f>
        <v/>
      </c>
    </row>
    <row r="139">
      <c r="A139" s="7">
        <f>IF(C139="","",ROW()-4)</f>
        <v/>
      </c>
      <c r="B139" s="5" t="n"/>
      <c r="C139" s="5" t="n"/>
      <c r="D139" s="5" t="n"/>
      <c r="E139" s="12" t="n"/>
      <c r="F139" s="5" t="n"/>
      <c r="G139" s="5" t="n"/>
      <c r="H139" s="12" t="n"/>
      <c r="I139" s="13">
        <f>IF(OR(E139="",H139=""),"",H139-E139)</f>
        <v/>
      </c>
      <c r="J139" s="12" t="n"/>
      <c r="K139" s="13">
        <f>IF(OR(E139="",J139=""),"",J139-E139)</f>
        <v/>
      </c>
      <c r="L139" s="5" t="n"/>
      <c r="M139" s="5" t="n"/>
      <c r="N139" s="13">
        <f>IF(I139="","",IF(OR(Funnel!$B$5="",B139=Funnel!$B$5),I139,""))</f>
        <v/>
      </c>
    </row>
    <row r="140">
      <c r="A140" s="7">
        <f>IF(C140="","",ROW()-4)</f>
        <v/>
      </c>
      <c r="B140" s="5" t="n"/>
      <c r="C140" s="5" t="n"/>
      <c r="D140" s="5" t="n"/>
      <c r="E140" s="12" t="n"/>
      <c r="F140" s="5" t="n"/>
      <c r="G140" s="5" t="n"/>
      <c r="H140" s="12" t="n"/>
      <c r="I140" s="13">
        <f>IF(OR(E140="",H140=""),"",H140-E140)</f>
        <v/>
      </c>
      <c r="J140" s="12" t="n"/>
      <c r="K140" s="13">
        <f>IF(OR(E140="",J140=""),"",J140-E140)</f>
        <v/>
      </c>
      <c r="L140" s="5" t="n"/>
      <c r="M140" s="5" t="n"/>
      <c r="N140" s="13">
        <f>IF(I140="","",IF(OR(Funnel!$B$5="",B140=Funnel!$B$5),I140,""))</f>
        <v/>
      </c>
    </row>
    <row r="141">
      <c r="A141" s="7">
        <f>IF(C141="","",ROW()-4)</f>
        <v/>
      </c>
      <c r="B141" s="5" t="n"/>
      <c r="C141" s="5" t="n"/>
      <c r="D141" s="5" t="n"/>
      <c r="E141" s="12" t="n"/>
      <c r="F141" s="5" t="n"/>
      <c r="G141" s="5" t="n"/>
      <c r="H141" s="12" t="n"/>
      <c r="I141" s="13">
        <f>IF(OR(E141="",H141=""),"",H141-E141)</f>
        <v/>
      </c>
      <c r="J141" s="12" t="n"/>
      <c r="K141" s="13">
        <f>IF(OR(E141="",J141=""),"",J141-E141)</f>
        <v/>
      </c>
      <c r="L141" s="5" t="n"/>
      <c r="M141" s="5" t="n"/>
      <c r="N141" s="13">
        <f>IF(I141="","",IF(OR(Funnel!$B$5="",B141=Funnel!$B$5),I141,""))</f>
        <v/>
      </c>
    </row>
    <row r="142">
      <c r="A142" s="7">
        <f>IF(C142="","",ROW()-4)</f>
        <v/>
      </c>
      <c r="B142" s="5" t="n"/>
      <c r="C142" s="5" t="n"/>
      <c r="D142" s="5" t="n"/>
      <c r="E142" s="12" t="n"/>
      <c r="F142" s="5" t="n"/>
      <c r="G142" s="5" t="n"/>
      <c r="H142" s="12" t="n"/>
      <c r="I142" s="13">
        <f>IF(OR(E142="",H142=""),"",H142-E142)</f>
        <v/>
      </c>
      <c r="J142" s="12" t="n"/>
      <c r="K142" s="13">
        <f>IF(OR(E142="",J142=""),"",J142-E142)</f>
        <v/>
      </c>
      <c r="L142" s="5" t="n"/>
      <c r="M142" s="5" t="n"/>
      <c r="N142" s="13">
        <f>IF(I142="","",IF(OR(Funnel!$B$5="",B142=Funnel!$B$5),I142,""))</f>
        <v/>
      </c>
    </row>
    <row r="143">
      <c r="A143" s="7">
        <f>IF(C143="","",ROW()-4)</f>
        <v/>
      </c>
      <c r="B143" s="5" t="n"/>
      <c r="C143" s="5" t="n"/>
      <c r="D143" s="5" t="n"/>
      <c r="E143" s="12" t="n"/>
      <c r="F143" s="5" t="n"/>
      <c r="G143" s="5" t="n"/>
      <c r="H143" s="12" t="n"/>
      <c r="I143" s="13">
        <f>IF(OR(E143="",H143=""),"",H143-E143)</f>
        <v/>
      </c>
      <c r="J143" s="12" t="n"/>
      <c r="K143" s="13">
        <f>IF(OR(E143="",J143=""),"",J143-E143)</f>
        <v/>
      </c>
      <c r="L143" s="5" t="n"/>
      <c r="M143" s="5" t="n"/>
      <c r="N143" s="13">
        <f>IF(I143="","",IF(OR(Funnel!$B$5="",B143=Funnel!$B$5),I143,""))</f>
        <v/>
      </c>
    </row>
    <row r="144">
      <c r="A144" s="7">
        <f>IF(C144="","",ROW()-4)</f>
        <v/>
      </c>
      <c r="B144" s="5" t="n"/>
      <c r="C144" s="5" t="n"/>
      <c r="D144" s="5" t="n"/>
      <c r="E144" s="12" t="n"/>
      <c r="F144" s="5" t="n"/>
      <c r="G144" s="5" t="n"/>
      <c r="H144" s="12" t="n"/>
      <c r="I144" s="13">
        <f>IF(OR(E144="",H144=""),"",H144-E144)</f>
        <v/>
      </c>
      <c r="J144" s="12" t="n"/>
      <c r="K144" s="13">
        <f>IF(OR(E144="",J144=""),"",J144-E144)</f>
        <v/>
      </c>
      <c r="L144" s="5" t="n"/>
      <c r="M144" s="5" t="n"/>
      <c r="N144" s="13">
        <f>IF(I144="","",IF(OR(Funnel!$B$5="",B144=Funnel!$B$5),I144,""))</f>
        <v/>
      </c>
    </row>
    <row r="145">
      <c r="A145" s="7">
        <f>IF(C145="","",ROW()-4)</f>
        <v/>
      </c>
      <c r="B145" s="5" t="n"/>
      <c r="C145" s="5" t="n"/>
      <c r="D145" s="5" t="n"/>
      <c r="E145" s="12" t="n"/>
      <c r="F145" s="5" t="n"/>
      <c r="G145" s="5" t="n"/>
      <c r="H145" s="12" t="n"/>
      <c r="I145" s="13">
        <f>IF(OR(E145="",H145=""),"",H145-E145)</f>
        <v/>
      </c>
      <c r="J145" s="12" t="n"/>
      <c r="K145" s="13">
        <f>IF(OR(E145="",J145=""),"",J145-E145)</f>
        <v/>
      </c>
      <c r="L145" s="5" t="n"/>
      <c r="M145" s="5" t="n"/>
      <c r="N145" s="13">
        <f>IF(I145="","",IF(OR(Funnel!$B$5="",B145=Funnel!$B$5),I145,""))</f>
        <v/>
      </c>
    </row>
    <row r="146">
      <c r="A146" s="7">
        <f>IF(C146="","",ROW()-4)</f>
        <v/>
      </c>
      <c r="B146" s="5" t="n"/>
      <c r="C146" s="5" t="n"/>
      <c r="D146" s="5" t="n"/>
      <c r="E146" s="12" t="n"/>
      <c r="F146" s="5" t="n"/>
      <c r="G146" s="5" t="n"/>
      <c r="H146" s="12" t="n"/>
      <c r="I146" s="13">
        <f>IF(OR(E146="",H146=""),"",H146-E146)</f>
        <v/>
      </c>
      <c r="J146" s="12" t="n"/>
      <c r="K146" s="13">
        <f>IF(OR(E146="",J146=""),"",J146-E146)</f>
        <v/>
      </c>
      <c r="L146" s="5" t="n"/>
      <c r="M146" s="5" t="n"/>
      <c r="N146" s="13">
        <f>IF(I146="","",IF(OR(Funnel!$B$5="",B146=Funnel!$B$5),I146,""))</f>
        <v/>
      </c>
    </row>
    <row r="147">
      <c r="A147" s="7">
        <f>IF(C147="","",ROW()-4)</f>
        <v/>
      </c>
      <c r="B147" s="5" t="n"/>
      <c r="C147" s="5" t="n"/>
      <c r="D147" s="5" t="n"/>
      <c r="E147" s="12" t="n"/>
      <c r="F147" s="5" t="n"/>
      <c r="G147" s="5" t="n"/>
      <c r="H147" s="12" t="n"/>
      <c r="I147" s="13">
        <f>IF(OR(E147="",H147=""),"",H147-E147)</f>
        <v/>
      </c>
      <c r="J147" s="12" t="n"/>
      <c r="K147" s="13">
        <f>IF(OR(E147="",J147=""),"",J147-E147)</f>
        <v/>
      </c>
      <c r="L147" s="5" t="n"/>
      <c r="M147" s="5" t="n"/>
      <c r="N147" s="13">
        <f>IF(I147="","",IF(OR(Funnel!$B$5="",B147=Funnel!$B$5),I147,""))</f>
        <v/>
      </c>
    </row>
    <row r="148">
      <c r="A148" s="7">
        <f>IF(C148="","",ROW()-4)</f>
        <v/>
      </c>
      <c r="B148" s="5" t="n"/>
      <c r="C148" s="5" t="n"/>
      <c r="D148" s="5" t="n"/>
      <c r="E148" s="12" t="n"/>
      <c r="F148" s="5" t="n"/>
      <c r="G148" s="5" t="n"/>
      <c r="H148" s="12" t="n"/>
      <c r="I148" s="13">
        <f>IF(OR(E148="",H148=""),"",H148-E148)</f>
        <v/>
      </c>
      <c r="J148" s="12" t="n"/>
      <c r="K148" s="13">
        <f>IF(OR(E148="",J148=""),"",J148-E148)</f>
        <v/>
      </c>
      <c r="L148" s="5" t="n"/>
      <c r="M148" s="5" t="n"/>
      <c r="N148" s="13">
        <f>IF(I148="","",IF(OR(Funnel!$B$5="",B148=Funnel!$B$5),I148,""))</f>
        <v/>
      </c>
    </row>
    <row r="149">
      <c r="A149" s="7">
        <f>IF(C149="","",ROW()-4)</f>
        <v/>
      </c>
      <c r="B149" s="5" t="n"/>
      <c r="C149" s="5" t="n"/>
      <c r="D149" s="5" t="n"/>
      <c r="E149" s="12" t="n"/>
      <c r="F149" s="5" t="n"/>
      <c r="G149" s="5" t="n"/>
      <c r="H149" s="12" t="n"/>
      <c r="I149" s="13">
        <f>IF(OR(E149="",H149=""),"",H149-E149)</f>
        <v/>
      </c>
      <c r="J149" s="12" t="n"/>
      <c r="K149" s="13">
        <f>IF(OR(E149="",J149=""),"",J149-E149)</f>
        <v/>
      </c>
      <c r="L149" s="5" t="n"/>
      <c r="M149" s="5" t="n"/>
      <c r="N149" s="13">
        <f>IF(I149="","",IF(OR(Funnel!$B$5="",B149=Funnel!$B$5),I149,""))</f>
        <v/>
      </c>
    </row>
    <row r="150">
      <c r="A150" s="7">
        <f>IF(C150="","",ROW()-4)</f>
        <v/>
      </c>
      <c r="B150" s="5" t="n"/>
      <c r="C150" s="5" t="n"/>
      <c r="D150" s="5" t="n"/>
      <c r="E150" s="12" t="n"/>
      <c r="F150" s="5" t="n"/>
      <c r="G150" s="5" t="n"/>
      <c r="H150" s="12" t="n"/>
      <c r="I150" s="13">
        <f>IF(OR(E150="",H150=""),"",H150-E150)</f>
        <v/>
      </c>
      <c r="J150" s="12" t="n"/>
      <c r="K150" s="13">
        <f>IF(OR(E150="",J150=""),"",J150-E150)</f>
        <v/>
      </c>
      <c r="L150" s="5" t="n"/>
      <c r="M150" s="5" t="n"/>
      <c r="N150" s="13">
        <f>IF(I150="","",IF(OR(Funnel!$B$5="",B150=Funnel!$B$5),I150,""))</f>
        <v/>
      </c>
    </row>
    <row r="151">
      <c r="A151" s="7">
        <f>IF(C151="","",ROW()-4)</f>
        <v/>
      </c>
      <c r="B151" s="5" t="n"/>
      <c r="C151" s="5" t="n"/>
      <c r="D151" s="5" t="n"/>
      <c r="E151" s="12" t="n"/>
      <c r="F151" s="5" t="n"/>
      <c r="G151" s="5" t="n"/>
      <c r="H151" s="12" t="n"/>
      <c r="I151" s="13">
        <f>IF(OR(E151="",H151=""),"",H151-E151)</f>
        <v/>
      </c>
      <c r="J151" s="12" t="n"/>
      <c r="K151" s="13">
        <f>IF(OR(E151="",J151=""),"",J151-E151)</f>
        <v/>
      </c>
      <c r="L151" s="5" t="n"/>
      <c r="M151" s="5" t="n"/>
      <c r="N151" s="13">
        <f>IF(I151="","",IF(OR(Funnel!$B$5="",B151=Funnel!$B$5),I151,""))</f>
        <v/>
      </c>
    </row>
    <row r="152">
      <c r="A152" s="7">
        <f>IF(C152="","",ROW()-4)</f>
        <v/>
      </c>
      <c r="B152" s="5" t="n"/>
      <c r="C152" s="5" t="n"/>
      <c r="D152" s="5" t="n"/>
      <c r="E152" s="12" t="n"/>
      <c r="F152" s="5" t="n"/>
      <c r="G152" s="5" t="n"/>
      <c r="H152" s="12" t="n"/>
      <c r="I152" s="13">
        <f>IF(OR(E152="",H152=""),"",H152-E152)</f>
        <v/>
      </c>
      <c r="J152" s="12" t="n"/>
      <c r="K152" s="13">
        <f>IF(OR(E152="",J152=""),"",J152-E152)</f>
        <v/>
      </c>
      <c r="L152" s="5" t="n"/>
      <c r="M152" s="5" t="n"/>
      <c r="N152" s="13">
        <f>IF(I152="","",IF(OR(Funnel!$B$5="",B152=Funnel!$B$5),I152,""))</f>
        <v/>
      </c>
    </row>
    <row r="153">
      <c r="A153" s="7">
        <f>IF(C153="","",ROW()-4)</f>
        <v/>
      </c>
      <c r="B153" s="5" t="n"/>
      <c r="C153" s="5" t="n"/>
      <c r="D153" s="5" t="n"/>
      <c r="E153" s="12" t="n"/>
      <c r="F153" s="5" t="n"/>
      <c r="G153" s="5" t="n"/>
      <c r="H153" s="12" t="n"/>
      <c r="I153" s="13">
        <f>IF(OR(E153="",H153=""),"",H153-E153)</f>
        <v/>
      </c>
      <c r="J153" s="12" t="n"/>
      <c r="K153" s="13">
        <f>IF(OR(E153="",J153=""),"",J153-E153)</f>
        <v/>
      </c>
      <c r="L153" s="5" t="n"/>
      <c r="M153" s="5" t="n"/>
      <c r="N153" s="13">
        <f>IF(I153="","",IF(OR(Funnel!$B$5="",B153=Funnel!$B$5),I153,""))</f>
        <v/>
      </c>
    </row>
    <row r="154">
      <c r="A154" s="7">
        <f>IF(C154="","",ROW()-4)</f>
        <v/>
      </c>
      <c r="B154" s="5" t="n"/>
      <c r="C154" s="5" t="n"/>
      <c r="D154" s="5" t="n"/>
      <c r="E154" s="12" t="n"/>
      <c r="F154" s="5" t="n"/>
      <c r="G154" s="5" t="n"/>
      <c r="H154" s="12" t="n"/>
      <c r="I154" s="13">
        <f>IF(OR(E154="",H154=""),"",H154-E154)</f>
        <v/>
      </c>
      <c r="J154" s="12" t="n"/>
      <c r="K154" s="13">
        <f>IF(OR(E154="",J154=""),"",J154-E154)</f>
        <v/>
      </c>
      <c r="L154" s="5" t="n"/>
      <c r="M154" s="5" t="n"/>
      <c r="N154" s="13">
        <f>IF(I154="","",IF(OR(Funnel!$B$5="",B154=Funnel!$B$5),I154,""))</f>
        <v/>
      </c>
    </row>
    <row r="155">
      <c r="A155" s="7">
        <f>IF(C155="","",ROW()-4)</f>
        <v/>
      </c>
      <c r="B155" s="5" t="n"/>
      <c r="C155" s="5" t="n"/>
      <c r="D155" s="5" t="n"/>
      <c r="E155" s="12" t="n"/>
      <c r="F155" s="5" t="n"/>
      <c r="G155" s="5" t="n"/>
      <c r="H155" s="12" t="n"/>
      <c r="I155" s="13">
        <f>IF(OR(E155="",H155=""),"",H155-E155)</f>
        <v/>
      </c>
      <c r="J155" s="12" t="n"/>
      <c r="K155" s="13">
        <f>IF(OR(E155="",J155=""),"",J155-E155)</f>
        <v/>
      </c>
      <c r="L155" s="5" t="n"/>
      <c r="M155" s="5" t="n"/>
      <c r="N155" s="13">
        <f>IF(I155="","",IF(OR(Funnel!$B$5="",B155=Funnel!$B$5),I155,""))</f>
        <v/>
      </c>
    </row>
    <row r="156">
      <c r="A156" s="7">
        <f>IF(C156="","",ROW()-4)</f>
        <v/>
      </c>
      <c r="B156" s="5" t="n"/>
      <c r="C156" s="5" t="n"/>
      <c r="D156" s="5" t="n"/>
      <c r="E156" s="12" t="n"/>
      <c r="F156" s="5" t="n"/>
      <c r="G156" s="5" t="n"/>
      <c r="H156" s="12" t="n"/>
      <c r="I156" s="13">
        <f>IF(OR(E156="",H156=""),"",H156-E156)</f>
        <v/>
      </c>
      <c r="J156" s="12" t="n"/>
      <c r="K156" s="13">
        <f>IF(OR(E156="",J156=""),"",J156-E156)</f>
        <v/>
      </c>
      <c r="L156" s="5" t="n"/>
      <c r="M156" s="5" t="n"/>
      <c r="N156" s="13">
        <f>IF(I156="","",IF(OR(Funnel!$B$5="",B156=Funnel!$B$5),I156,""))</f>
        <v/>
      </c>
    </row>
    <row r="157">
      <c r="A157" s="7">
        <f>IF(C157="","",ROW()-4)</f>
        <v/>
      </c>
      <c r="B157" s="5" t="n"/>
      <c r="C157" s="5" t="n"/>
      <c r="D157" s="5" t="n"/>
      <c r="E157" s="12" t="n"/>
      <c r="F157" s="5" t="n"/>
      <c r="G157" s="5" t="n"/>
      <c r="H157" s="12" t="n"/>
      <c r="I157" s="13">
        <f>IF(OR(E157="",H157=""),"",H157-E157)</f>
        <v/>
      </c>
      <c r="J157" s="12" t="n"/>
      <c r="K157" s="13">
        <f>IF(OR(E157="",J157=""),"",J157-E157)</f>
        <v/>
      </c>
      <c r="L157" s="5" t="n"/>
      <c r="M157" s="5" t="n"/>
      <c r="N157" s="13">
        <f>IF(I157="","",IF(OR(Funnel!$B$5="",B157=Funnel!$B$5),I157,""))</f>
        <v/>
      </c>
    </row>
    <row r="158">
      <c r="A158" s="7">
        <f>IF(C158="","",ROW()-4)</f>
        <v/>
      </c>
      <c r="B158" s="5" t="n"/>
      <c r="C158" s="5" t="n"/>
      <c r="D158" s="5" t="n"/>
      <c r="E158" s="12" t="n"/>
      <c r="F158" s="5" t="n"/>
      <c r="G158" s="5" t="n"/>
      <c r="H158" s="12" t="n"/>
      <c r="I158" s="13">
        <f>IF(OR(E158="",H158=""),"",H158-E158)</f>
        <v/>
      </c>
      <c r="J158" s="12" t="n"/>
      <c r="K158" s="13">
        <f>IF(OR(E158="",J158=""),"",J158-E158)</f>
        <v/>
      </c>
      <c r="L158" s="5" t="n"/>
      <c r="M158" s="5" t="n"/>
      <c r="N158" s="13">
        <f>IF(I158="","",IF(OR(Funnel!$B$5="",B158=Funnel!$B$5),I158,""))</f>
        <v/>
      </c>
    </row>
    <row r="159">
      <c r="A159" s="7">
        <f>IF(C159="","",ROW()-4)</f>
        <v/>
      </c>
      <c r="B159" s="5" t="n"/>
      <c r="C159" s="5" t="n"/>
      <c r="D159" s="5" t="n"/>
      <c r="E159" s="12" t="n"/>
      <c r="F159" s="5" t="n"/>
      <c r="G159" s="5" t="n"/>
      <c r="H159" s="12" t="n"/>
      <c r="I159" s="13">
        <f>IF(OR(E159="",H159=""),"",H159-E159)</f>
        <v/>
      </c>
      <c r="J159" s="12" t="n"/>
      <c r="K159" s="13">
        <f>IF(OR(E159="",J159=""),"",J159-E159)</f>
        <v/>
      </c>
      <c r="L159" s="5" t="n"/>
      <c r="M159" s="5" t="n"/>
      <c r="N159" s="13">
        <f>IF(I159="","",IF(OR(Funnel!$B$5="",B159=Funnel!$B$5),I159,""))</f>
        <v/>
      </c>
    </row>
    <row r="160">
      <c r="A160" s="7">
        <f>IF(C160="","",ROW()-4)</f>
        <v/>
      </c>
      <c r="B160" s="5" t="n"/>
      <c r="C160" s="5" t="n"/>
      <c r="D160" s="5" t="n"/>
      <c r="E160" s="12" t="n"/>
      <c r="F160" s="5" t="n"/>
      <c r="G160" s="5" t="n"/>
      <c r="H160" s="12" t="n"/>
      <c r="I160" s="13">
        <f>IF(OR(E160="",H160=""),"",H160-E160)</f>
        <v/>
      </c>
      <c r="J160" s="12" t="n"/>
      <c r="K160" s="13">
        <f>IF(OR(E160="",J160=""),"",J160-E160)</f>
        <v/>
      </c>
      <c r="L160" s="5" t="n"/>
      <c r="M160" s="5" t="n"/>
      <c r="N160" s="13">
        <f>IF(I160="","",IF(OR(Funnel!$B$5="",B160=Funnel!$B$5),I160,""))</f>
        <v/>
      </c>
    </row>
    <row r="161">
      <c r="A161" s="7">
        <f>IF(C161="","",ROW()-4)</f>
        <v/>
      </c>
      <c r="B161" s="5" t="n"/>
      <c r="C161" s="5" t="n"/>
      <c r="D161" s="5" t="n"/>
      <c r="E161" s="12" t="n"/>
      <c r="F161" s="5" t="n"/>
      <c r="G161" s="5" t="n"/>
      <c r="H161" s="12" t="n"/>
      <c r="I161" s="13">
        <f>IF(OR(E161="",H161=""),"",H161-E161)</f>
        <v/>
      </c>
      <c r="J161" s="12" t="n"/>
      <c r="K161" s="13">
        <f>IF(OR(E161="",J161=""),"",J161-E161)</f>
        <v/>
      </c>
      <c r="L161" s="5" t="n"/>
      <c r="M161" s="5" t="n"/>
      <c r="N161" s="13">
        <f>IF(I161="","",IF(OR(Funnel!$B$5="",B161=Funnel!$B$5),I161,""))</f>
        <v/>
      </c>
    </row>
    <row r="162">
      <c r="A162" s="7">
        <f>IF(C162="","",ROW()-4)</f>
        <v/>
      </c>
      <c r="B162" s="5" t="n"/>
      <c r="C162" s="5" t="n"/>
      <c r="D162" s="5" t="n"/>
      <c r="E162" s="12" t="n"/>
      <c r="F162" s="5" t="n"/>
      <c r="G162" s="5" t="n"/>
      <c r="H162" s="12" t="n"/>
      <c r="I162" s="13">
        <f>IF(OR(E162="",H162=""),"",H162-E162)</f>
        <v/>
      </c>
      <c r="J162" s="12" t="n"/>
      <c r="K162" s="13">
        <f>IF(OR(E162="",J162=""),"",J162-E162)</f>
        <v/>
      </c>
      <c r="L162" s="5" t="n"/>
      <c r="M162" s="5" t="n"/>
      <c r="N162" s="13">
        <f>IF(I162="","",IF(OR(Funnel!$B$5="",B162=Funnel!$B$5),I162,""))</f>
        <v/>
      </c>
    </row>
    <row r="163">
      <c r="A163" s="7">
        <f>IF(C163="","",ROW()-4)</f>
        <v/>
      </c>
      <c r="B163" s="5" t="n"/>
      <c r="C163" s="5" t="n"/>
      <c r="D163" s="5" t="n"/>
      <c r="E163" s="12" t="n"/>
      <c r="F163" s="5" t="n"/>
      <c r="G163" s="5" t="n"/>
      <c r="H163" s="12" t="n"/>
      <c r="I163" s="13">
        <f>IF(OR(E163="",H163=""),"",H163-E163)</f>
        <v/>
      </c>
      <c r="J163" s="12" t="n"/>
      <c r="K163" s="13">
        <f>IF(OR(E163="",J163=""),"",J163-E163)</f>
        <v/>
      </c>
      <c r="L163" s="5" t="n"/>
      <c r="M163" s="5" t="n"/>
      <c r="N163" s="13">
        <f>IF(I163="","",IF(OR(Funnel!$B$5="",B163=Funnel!$B$5),I163,""))</f>
        <v/>
      </c>
    </row>
    <row r="164">
      <c r="A164" s="7">
        <f>IF(C164="","",ROW()-4)</f>
        <v/>
      </c>
      <c r="B164" s="5" t="n"/>
      <c r="C164" s="5" t="n"/>
      <c r="D164" s="5" t="n"/>
      <c r="E164" s="12" t="n"/>
      <c r="F164" s="5" t="n"/>
      <c r="G164" s="5" t="n"/>
      <c r="H164" s="12" t="n"/>
      <c r="I164" s="13">
        <f>IF(OR(E164="",H164=""),"",H164-E164)</f>
        <v/>
      </c>
      <c r="J164" s="12" t="n"/>
      <c r="K164" s="13">
        <f>IF(OR(E164="",J164=""),"",J164-E164)</f>
        <v/>
      </c>
      <c r="L164" s="5" t="n"/>
      <c r="M164" s="5" t="n"/>
      <c r="N164" s="13">
        <f>IF(I164="","",IF(OR(Funnel!$B$5="",B164=Funnel!$B$5),I164,""))</f>
        <v/>
      </c>
    </row>
    <row r="165">
      <c r="A165" s="7">
        <f>IF(C165="","",ROW()-4)</f>
        <v/>
      </c>
      <c r="B165" s="5" t="n"/>
      <c r="C165" s="5" t="n"/>
      <c r="D165" s="5" t="n"/>
      <c r="E165" s="12" t="n"/>
      <c r="F165" s="5" t="n"/>
      <c r="G165" s="5" t="n"/>
      <c r="H165" s="12" t="n"/>
      <c r="I165" s="13">
        <f>IF(OR(E165="",H165=""),"",H165-E165)</f>
        <v/>
      </c>
      <c r="J165" s="12" t="n"/>
      <c r="K165" s="13">
        <f>IF(OR(E165="",J165=""),"",J165-E165)</f>
        <v/>
      </c>
      <c r="L165" s="5" t="n"/>
      <c r="M165" s="5" t="n"/>
      <c r="N165" s="13">
        <f>IF(I165="","",IF(OR(Funnel!$B$5="",B165=Funnel!$B$5),I165,""))</f>
        <v/>
      </c>
    </row>
    <row r="166">
      <c r="A166" s="7">
        <f>IF(C166="","",ROW()-4)</f>
        <v/>
      </c>
      <c r="B166" s="5" t="n"/>
      <c r="C166" s="5" t="n"/>
      <c r="D166" s="5" t="n"/>
      <c r="E166" s="12" t="n"/>
      <c r="F166" s="5" t="n"/>
      <c r="G166" s="5" t="n"/>
      <c r="H166" s="12" t="n"/>
      <c r="I166" s="13">
        <f>IF(OR(E166="",H166=""),"",H166-E166)</f>
        <v/>
      </c>
      <c r="J166" s="12" t="n"/>
      <c r="K166" s="13">
        <f>IF(OR(E166="",J166=""),"",J166-E166)</f>
        <v/>
      </c>
      <c r="L166" s="5" t="n"/>
      <c r="M166" s="5" t="n"/>
      <c r="N166" s="13">
        <f>IF(I166="","",IF(OR(Funnel!$B$5="",B166=Funnel!$B$5),I166,""))</f>
        <v/>
      </c>
    </row>
    <row r="167">
      <c r="A167" s="7">
        <f>IF(C167="","",ROW()-4)</f>
        <v/>
      </c>
      <c r="B167" s="5" t="n"/>
      <c r="C167" s="5" t="n"/>
      <c r="D167" s="5" t="n"/>
      <c r="E167" s="12" t="n"/>
      <c r="F167" s="5" t="n"/>
      <c r="G167" s="5" t="n"/>
      <c r="H167" s="12" t="n"/>
      <c r="I167" s="13">
        <f>IF(OR(E167="",H167=""),"",H167-E167)</f>
        <v/>
      </c>
      <c r="J167" s="12" t="n"/>
      <c r="K167" s="13">
        <f>IF(OR(E167="",J167=""),"",J167-E167)</f>
        <v/>
      </c>
      <c r="L167" s="5" t="n"/>
      <c r="M167" s="5" t="n"/>
      <c r="N167" s="13">
        <f>IF(I167="","",IF(OR(Funnel!$B$5="",B167=Funnel!$B$5),I167,""))</f>
        <v/>
      </c>
    </row>
    <row r="168">
      <c r="A168" s="7">
        <f>IF(C168="","",ROW()-4)</f>
        <v/>
      </c>
      <c r="B168" s="5" t="n"/>
      <c r="C168" s="5" t="n"/>
      <c r="D168" s="5" t="n"/>
      <c r="E168" s="12" t="n"/>
      <c r="F168" s="5" t="n"/>
      <c r="G168" s="5" t="n"/>
      <c r="H168" s="12" t="n"/>
      <c r="I168" s="13">
        <f>IF(OR(E168="",H168=""),"",H168-E168)</f>
        <v/>
      </c>
      <c r="J168" s="12" t="n"/>
      <c r="K168" s="13">
        <f>IF(OR(E168="",J168=""),"",J168-E168)</f>
        <v/>
      </c>
      <c r="L168" s="5" t="n"/>
      <c r="M168" s="5" t="n"/>
      <c r="N168" s="13">
        <f>IF(I168="","",IF(OR(Funnel!$B$5="",B168=Funnel!$B$5),I168,""))</f>
        <v/>
      </c>
    </row>
    <row r="169">
      <c r="A169" s="7">
        <f>IF(C169="","",ROW()-4)</f>
        <v/>
      </c>
      <c r="B169" s="5" t="n"/>
      <c r="C169" s="5" t="n"/>
      <c r="D169" s="5" t="n"/>
      <c r="E169" s="12" t="n"/>
      <c r="F169" s="5" t="n"/>
      <c r="G169" s="5" t="n"/>
      <c r="H169" s="12" t="n"/>
      <c r="I169" s="13">
        <f>IF(OR(E169="",H169=""),"",H169-E169)</f>
        <v/>
      </c>
      <c r="J169" s="12" t="n"/>
      <c r="K169" s="13">
        <f>IF(OR(E169="",J169=""),"",J169-E169)</f>
        <v/>
      </c>
      <c r="L169" s="5" t="n"/>
      <c r="M169" s="5" t="n"/>
      <c r="N169" s="13">
        <f>IF(I169="","",IF(OR(Funnel!$B$5="",B169=Funnel!$B$5),I169,""))</f>
        <v/>
      </c>
    </row>
    <row r="170">
      <c r="A170" s="7">
        <f>IF(C170="","",ROW()-4)</f>
        <v/>
      </c>
      <c r="B170" s="5" t="n"/>
      <c r="C170" s="5" t="n"/>
      <c r="D170" s="5" t="n"/>
      <c r="E170" s="12" t="n"/>
      <c r="F170" s="5" t="n"/>
      <c r="G170" s="5" t="n"/>
      <c r="H170" s="12" t="n"/>
      <c r="I170" s="13">
        <f>IF(OR(E170="",H170=""),"",H170-E170)</f>
        <v/>
      </c>
      <c r="J170" s="12" t="n"/>
      <c r="K170" s="13">
        <f>IF(OR(E170="",J170=""),"",J170-E170)</f>
        <v/>
      </c>
      <c r="L170" s="5" t="n"/>
      <c r="M170" s="5" t="n"/>
      <c r="N170" s="13">
        <f>IF(I170="","",IF(OR(Funnel!$B$5="",B170=Funnel!$B$5),I170,""))</f>
        <v/>
      </c>
    </row>
    <row r="171">
      <c r="A171" s="7">
        <f>IF(C171="","",ROW()-4)</f>
        <v/>
      </c>
      <c r="B171" s="5" t="n"/>
      <c r="C171" s="5" t="n"/>
      <c r="D171" s="5" t="n"/>
      <c r="E171" s="12" t="n"/>
      <c r="F171" s="5" t="n"/>
      <c r="G171" s="5" t="n"/>
      <c r="H171" s="12" t="n"/>
      <c r="I171" s="13">
        <f>IF(OR(E171="",H171=""),"",H171-E171)</f>
        <v/>
      </c>
      <c r="J171" s="12" t="n"/>
      <c r="K171" s="13">
        <f>IF(OR(E171="",J171=""),"",J171-E171)</f>
        <v/>
      </c>
      <c r="L171" s="5" t="n"/>
      <c r="M171" s="5" t="n"/>
      <c r="N171" s="13">
        <f>IF(I171="","",IF(OR(Funnel!$B$5="",B171=Funnel!$B$5),I171,""))</f>
        <v/>
      </c>
    </row>
    <row r="172">
      <c r="A172" s="7">
        <f>IF(C172="","",ROW()-4)</f>
        <v/>
      </c>
      <c r="B172" s="5" t="n"/>
      <c r="C172" s="5" t="n"/>
      <c r="D172" s="5" t="n"/>
      <c r="E172" s="12" t="n"/>
      <c r="F172" s="5" t="n"/>
      <c r="G172" s="5" t="n"/>
      <c r="H172" s="12" t="n"/>
      <c r="I172" s="13">
        <f>IF(OR(E172="",H172=""),"",H172-E172)</f>
        <v/>
      </c>
      <c r="J172" s="12" t="n"/>
      <c r="K172" s="13">
        <f>IF(OR(E172="",J172=""),"",J172-E172)</f>
        <v/>
      </c>
      <c r="L172" s="5" t="n"/>
      <c r="M172" s="5" t="n"/>
      <c r="N172" s="13">
        <f>IF(I172="","",IF(OR(Funnel!$B$5="",B172=Funnel!$B$5),I172,""))</f>
        <v/>
      </c>
    </row>
    <row r="173">
      <c r="A173" s="7">
        <f>IF(C173="","",ROW()-4)</f>
        <v/>
      </c>
      <c r="B173" s="5" t="n"/>
      <c r="C173" s="5" t="n"/>
      <c r="D173" s="5" t="n"/>
      <c r="E173" s="12" t="n"/>
      <c r="F173" s="5" t="n"/>
      <c r="G173" s="5" t="n"/>
      <c r="H173" s="12" t="n"/>
      <c r="I173" s="13">
        <f>IF(OR(E173="",H173=""),"",H173-E173)</f>
        <v/>
      </c>
      <c r="J173" s="12" t="n"/>
      <c r="K173" s="13">
        <f>IF(OR(E173="",J173=""),"",J173-E173)</f>
        <v/>
      </c>
      <c r="L173" s="5" t="n"/>
      <c r="M173" s="5" t="n"/>
      <c r="N173" s="13">
        <f>IF(I173="","",IF(OR(Funnel!$B$5="",B173=Funnel!$B$5),I173,""))</f>
        <v/>
      </c>
    </row>
    <row r="174">
      <c r="A174" s="7">
        <f>IF(C174="","",ROW()-4)</f>
        <v/>
      </c>
      <c r="B174" s="5" t="n"/>
      <c r="C174" s="5" t="n"/>
      <c r="D174" s="5" t="n"/>
      <c r="E174" s="12" t="n"/>
      <c r="F174" s="5" t="n"/>
      <c r="G174" s="5" t="n"/>
      <c r="H174" s="12" t="n"/>
      <c r="I174" s="13">
        <f>IF(OR(E174="",H174=""),"",H174-E174)</f>
        <v/>
      </c>
      <c r="J174" s="12" t="n"/>
      <c r="K174" s="13">
        <f>IF(OR(E174="",J174=""),"",J174-E174)</f>
        <v/>
      </c>
      <c r="L174" s="5" t="n"/>
      <c r="M174" s="5" t="n"/>
      <c r="N174" s="13">
        <f>IF(I174="","",IF(OR(Funnel!$B$5="",B174=Funnel!$B$5),I174,""))</f>
        <v/>
      </c>
    </row>
    <row r="175">
      <c r="A175" s="7">
        <f>IF(C175="","",ROW()-4)</f>
        <v/>
      </c>
      <c r="B175" s="5" t="n"/>
      <c r="C175" s="5" t="n"/>
      <c r="D175" s="5" t="n"/>
      <c r="E175" s="12" t="n"/>
      <c r="F175" s="5" t="n"/>
      <c r="G175" s="5" t="n"/>
      <c r="H175" s="12" t="n"/>
      <c r="I175" s="13">
        <f>IF(OR(E175="",H175=""),"",H175-E175)</f>
        <v/>
      </c>
      <c r="J175" s="12" t="n"/>
      <c r="K175" s="13">
        <f>IF(OR(E175="",J175=""),"",J175-E175)</f>
        <v/>
      </c>
      <c r="L175" s="5" t="n"/>
      <c r="M175" s="5" t="n"/>
      <c r="N175" s="13">
        <f>IF(I175="","",IF(OR(Funnel!$B$5="",B175=Funnel!$B$5),I175,""))</f>
        <v/>
      </c>
    </row>
    <row r="176">
      <c r="A176" s="7">
        <f>IF(C176="","",ROW()-4)</f>
        <v/>
      </c>
      <c r="B176" s="5" t="n"/>
      <c r="C176" s="5" t="n"/>
      <c r="D176" s="5" t="n"/>
      <c r="E176" s="12" t="n"/>
      <c r="F176" s="5" t="n"/>
      <c r="G176" s="5" t="n"/>
      <c r="H176" s="12" t="n"/>
      <c r="I176" s="13">
        <f>IF(OR(E176="",H176=""),"",H176-E176)</f>
        <v/>
      </c>
      <c r="J176" s="12" t="n"/>
      <c r="K176" s="13">
        <f>IF(OR(E176="",J176=""),"",J176-E176)</f>
        <v/>
      </c>
      <c r="L176" s="5" t="n"/>
      <c r="M176" s="5" t="n"/>
      <c r="N176" s="13">
        <f>IF(I176="","",IF(OR(Funnel!$B$5="",B176=Funnel!$B$5),I176,""))</f>
        <v/>
      </c>
    </row>
    <row r="177">
      <c r="A177" s="7">
        <f>IF(C177="","",ROW()-4)</f>
        <v/>
      </c>
      <c r="B177" s="5" t="n"/>
      <c r="C177" s="5" t="n"/>
      <c r="D177" s="5" t="n"/>
      <c r="E177" s="12" t="n"/>
      <c r="F177" s="5" t="n"/>
      <c r="G177" s="5" t="n"/>
      <c r="H177" s="12" t="n"/>
      <c r="I177" s="13">
        <f>IF(OR(E177="",H177=""),"",H177-E177)</f>
        <v/>
      </c>
      <c r="J177" s="12" t="n"/>
      <c r="K177" s="13">
        <f>IF(OR(E177="",J177=""),"",J177-E177)</f>
        <v/>
      </c>
      <c r="L177" s="5" t="n"/>
      <c r="M177" s="5" t="n"/>
      <c r="N177" s="13">
        <f>IF(I177="","",IF(OR(Funnel!$B$5="",B177=Funnel!$B$5),I177,""))</f>
        <v/>
      </c>
    </row>
    <row r="178">
      <c r="A178" s="7">
        <f>IF(C178="","",ROW()-4)</f>
        <v/>
      </c>
      <c r="B178" s="5" t="n"/>
      <c r="C178" s="5" t="n"/>
      <c r="D178" s="5" t="n"/>
      <c r="E178" s="12" t="n"/>
      <c r="F178" s="5" t="n"/>
      <c r="G178" s="5" t="n"/>
      <c r="H178" s="12" t="n"/>
      <c r="I178" s="13">
        <f>IF(OR(E178="",H178=""),"",H178-E178)</f>
        <v/>
      </c>
      <c r="J178" s="12" t="n"/>
      <c r="K178" s="13">
        <f>IF(OR(E178="",J178=""),"",J178-E178)</f>
        <v/>
      </c>
      <c r="L178" s="5" t="n"/>
      <c r="M178" s="5" t="n"/>
      <c r="N178" s="13">
        <f>IF(I178="","",IF(OR(Funnel!$B$5="",B178=Funnel!$B$5),I178,""))</f>
        <v/>
      </c>
    </row>
    <row r="179">
      <c r="A179" s="7">
        <f>IF(C179="","",ROW()-4)</f>
        <v/>
      </c>
      <c r="B179" s="5" t="n"/>
      <c r="C179" s="5" t="n"/>
      <c r="D179" s="5" t="n"/>
      <c r="E179" s="12" t="n"/>
      <c r="F179" s="5" t="n"/>
      <c r="G179" s="5" t="n"/>
      <c r="H179" s="12" t="n"/>
      <c r="I179" s="13">
        <f>IF(OR(E179="",H179=""),"",H179-E179)</f>
        <v/>
      </c>
      <c r="J179" s="12" t="n"/>
      <c r="K179" s="13">
        <f>IF(OR(E179="",J179=""),"",J179-E179)</f>
        <v/>
      </c>
      <c r="L179" s="5" t="n"/>
      <c r="M179" s="5" t="n"/>
      <c r="N179" s="13">
        <f>IF(I179="","",IF(OR(Funnel!$B$5="",B179=Funnel!$B$5),I179,""))</f>
        <v/>
      </c>
    </row>
    <row r="180">
      <c r="A180" s="7">
        <f>IF(C180="","",ROW()-4)</f>
        <v/>
      </c>
      <c r="B180" s="5" t="n"/>
      <c r="C180" s="5" t="n"/>
      <c r="D180" s="5" t="n"/>
      <c r="E180" s="12" t="n"/>
      <c r="F180" s="5" t="n"/>
      <c r="G180" s="5" t="n"/>
      <c r="H180" s="12" t="n"/>
      <c r="I180" s="13">
        <f>IF(OR(E180="",H180=""),"",H180-E180)</f>
        <v/>
      </c>
      <c r="J180" s="12" t="n"/>
      <c r="K180" s="13">
        <f>IF(OR(E180="",J180=""),"",J180-E180)</f>
        <v/>
      </c>
      <c r="L180" s="5" t="n"/>
      <c r="M180" s="5" t="n"/>
      <c r="N180" s="13">
        <f>IF(I180="","",IF(OR(Funnel!$B$5="",B180=Funnel!$B$5),I180,""))</f>
        <v/>
      </c>
    </row>
    <row r="181">
      <c r="A181" s="7">
        <f>IF(C181="","",ROW()-4)</f>
        <v/>
      </c>
      <c r="B181" s="5" t="n"/>
      <c r="C181" s="5" t="n"/>
      <c r="D181" s="5" t="n"/>
      <c r="E181" s="12" t="n"/>
      <c r="F181" s="5" t="n"/>
      <c r="G181" s="5" t="n"/>
      <c r="H181" s="12" t="n"/>
      <c r="I181" s="13">
        <f>IF(OR(E181="",H181=""),"",H181-E181)</f>
        <v/>
      </c>
      <c r="J181" s="12" t="n"/>
      <c r="K181" s="13">
        <f>IF(OR(E181="",J181=""),"",J181-E181)</f>
        <v/>
      </c>
      <c r="L181" s="5" t="n"/>
      <c r="M181" s="5" t="n"/>
      <c r="N181" s="13">
        <f>IF(I181="","",IF(OR(Funnel!$B$5="",B181=Funnel!$B$5),I181,""))</f>
        <v/>
      </c>
    </row>
    <row r="182">
      <c r="A182" s="7">
        <f>IF(C182="","",ROW()-4)</f>
        <v/>
      </c>
      <c r="B182" s="5" t="n"/>
      <c r="C182" s="5" t="n"/>
      <c r="D182" s="5" t="n"/>
      <c r="E182" s="12" t="n"/>
      <c r="F182" s="5" t="n"/>
      <c r="G182" s="5" t="n"/>
      <c r="H182" s="12" t="n"/>
      <c r="I182" s="13">
        <f>IF(OR(E182="",H182=""),"",H182-E182)</f>
        <v/>
      </c>
      <c r="J182" s="12" t="n"/>
      <c r="K182" s="13">
        <f>IF(OR(E182="",J182=""),"",J182-E182)</f>
        <v/>
      </c>
      <c r="L182" s="5" t="n"/>
      <c r="M182" s="5" t="n"/>
      <c r="N182" s="13">
        <f>IF(I182="","",IF(OR(Funnel!$B$5="",B182=Funnel!$B$5),I182,""))</f>
        <v/>
      </c>
    </row>
    <row r="183">
      <c r="A183" s="7">
        <f>IF(C183="","",ROW()-4)</f>
        <v/>
      </c>
      <c r="B183" s="5" t="n"/>
      <c r="C183" s="5" t="n"/>
      <c r="D183" s="5" t="n"/>
      <c r="E183" s="12" t="n"/>
      <c r="F183" s="5" t="n"/>
      <c r="G183" s="5" t="n"/>
      <c r="H183" s="12" t="n"/>
      <c r="I183" s="13">
        <f>IF(OR(E183="",H183=""),"",H183-E183)</f>
        <v/>
      </c>
      <c r="J183" s="12" t="n"/>
      <c r="K183" s="13">
        <f>IF(OR(E183="",J183=""),"",J183-E183)</f>
        <v/>
      </c>
      <c r="L183" s="5" t="n"/>
      <c r="M183" s="5" t="n"/>
      <c r="N183" s="13">
        <f>IF(I183="","",IF(OR(Funnel!$B$5="",B183=Funnel!$B$5),I183,""))</f>
        <v/>
      </c>
    </row>
    <row r="184">
      <c r="A184" s="7">
        <f>IF(C184="","",ROW()-4)</f>
        <v/>
      </c>
      <c r="B184" s="5" t="n"/>
      <c r="C184" s="5" t="n"/>
      <c r="D184" s="5" t="n"/>
      <c r="E184" s="12" t="n"/>
      <c r="F184" s="5" t="n"/>
      <c r="G184" s="5" t="n"/>
      <c r="H184" s="12" t="n"/>
      <c r="I184" s="13">
        <f>IF(OR(E184="",H184=""),"",H184-E184)</f>
        <v/>
      </c>
      <c r="J184" s="12" t="n"/>
      <c r="K184" s="13">
        <f>IF(OR(E184="",J184=""),"",J184-E184)</f>
        <v/>
      </c>
      <c r="L184" s="5" t="n"/>
      <c r="M184" s="5" t="n"/>
      <c r="N184" s="13">
        <f>IF(I184="","",IF(OR(Funnel!$B$5="",B184=Funnel!$B$5),I184,""))</f>
        <v/>
      </c>
    </row>
    <row r="185">
      <c r="A185" s="7">
        <f>IF(C185="","",ROW()-4)</f>
        <v/>
      </c>
      <c r="B185" s="5" t="n"/>
      <c r="C185" s="5" t="n"/>
      <c r="D185" s="5" t="n"/>
      <c r="E185" s="12" t="n"/>
      <c r="F185" s="5" t="n"/>
      <c r="G185" s="5" t="n"/>
      <c r="H185" s="12" t="n"/>
      <c r="I185" s="13">
        <f>IF(OR(E185="",H185=""),"",H185-E185)</f>
        <v/>
      </c>
      <c r="J185" s="12" t="n"/>
      <c r="K185" s="13">
        <f>IF(OR(E185="",J185=""),"",J185-E185)</f>
        <v/>
      </c>
      <c r="L185" s="5" t="n"/>
      <c r="M185" s="5" t="n"/>
      <c r="N185" s="13">
        <f>IF(I185="","",IF(OR(Funnel!$B$5="",B185=Funnel!$B$5),I185,""))</f>
        <v/>
      </c>
    </row>
    <row r="186">
      <c r="A186" s="7">
        <f>IF(C186="","",ROW()-4)</f>
        <v/>
      </c>
      <c r="B186" s="5" t="n"/>
      <c r="C186" s="5" t="n"/>
      <c r="D186" s="5" t="n"/>
      <c r="E186" s="12" t="n"/>
      <c r="F186" s="5" t="n"/>
      <c r="G186" s="5" t="n"/>
      <c r="H186" s="12" t="n"/>
      <c r="I186" s="13">
        <f>IF(OR(E186="",H186=""),"",H186-E186)</f>
        <v/>
      </c>
      <c r="J186" s="12" t="n"/>
      <c r="K186" s="13">
        <f>IF(OR(E186="",J186=""),"",J186-E186)</f>
        <v/>
      </c>
      <c r="L186" s="5" t="n"/>
      <c r="M186" s="5" t="n"/>
      <c r="N186" s="13">
        <f>IF(I186="","",IF(OR(Funnel!$B$5="",B186=Funnel!$B$5),I186,""))</f>
        <v/>
      </c>
    </row>
    <row r="187">
      <c r="A187" s="7">
        <f>IF(C187="","",ROW()-4)</f>
        <v/>
      </c>
      <c r="B187" s="5" t="n"/>
      <c r="C187" s="5" t="n"/>
      <c r="D187" s="5" t="n"/>
      <c r="E187" s="12" t="n"/>
      <c r="F187" s="5" t="n"/>
      <c r="G187" s="5" t="n"/>
      <c r="H187" s="12" t="n"/>
      <c r="I187" s="13">
        <f>IF(OR(E187="",H187=""),"",H187-E187)</f>
        <v/>
      </c>
      <c r="J187" s="12" t="n"/>
      <c r="K187" s="13">
        <f>IF(OR(E187="",J187=""),"",J187-E187)</f>
        <v/>
      </c>
      <c r="L187" s="5" t="n"/>
      <c r="M187" s="5" t="n"/>
      <c r="N187" s="13">
        <f>IF(I187="","",IF(OR(Funnel!$B$5="",B187=Funnel!$B$5),I187,""))</f>
        <v/>
      </c>
    </row>
    <row r="188">
      <c r="A188" s="7">
        <f>IF(C188="","",ROW()-4)</f>
        <v/>
      </c>
      <c r="B188" s="5" t="n"/>
      <c r="C188" s="5" t="n"/>
      <c r="D188" s="5" t="n"/>
      <c r="E188" s="12" t="n"/>
      <c r="F188" s="5" t="n"/>
      <c r="G188" s="5" t="n"/>
      <c r="H188" s="12" t="n"/>
      <c r="I188" s="13">
        <f>IF(OR(E188="",H188=""),"",H188-E188)</f>
        <v/>
      </c>
      <c r="J188" s="12" t="n"/>
      <c r="K188" s="13">
        <f>IF(OR(E188="",J188=""),"",J188-E188)</f>
        <v/>
      </c>
      <c r="L188" s="5" t="n"/>
      <c r="M188" s="5" t="n"/>
      <c r="N188" s="13">
        <f>IF(I188="","",IF(OR(Funnel!$B$5="",B188=Funnel!$B$5),I188,""))</f>
        <v/>
      </c>
    </row>
    <row r="189">
      <c r="A189" s="7">
        <f>IF(C189="","",ROW()-4)</f>
        <v/>
      </c>
      <c r="B189" s="5" t="n"/>
      <c r="C189" s="5" t="n"/>
      <c r="D189" s="5" t="n"/>
      <c r="E189" s="12" t="n"/>
      <c r="F189" s="5" t="n"/>
      <c r="G189" s="5" t="n"/>
      <c r="H189" s="12" t="n"/>
      <c r="I189" s="13">
        <f>IF(OR(E189="",H189=""),"",H189-E189)</f>
        <v/>
      </c>
      <c r="J189" s="12" t="n"/>
      <c r="K189" s="13">
        <f>IF(OR(E189="",J189=""),"",J189-E189)</f>
        <v/>
      </c>
      <c r="L189" s="5" t="n"/>
      <c r="M189" s="5" t="n"/>
      <c r="N189" s="13">
        <f>IF(I189="","",IF(OR(Funnel!$B$5="",B189=Funnel!$B$5),I189,""))</f>
        <v/>
      </c>
    </row>
    <row r="190">
      <c r="A190" s="7">
        <f>IF(C190="","",ROW()-4)</f>
        <v/>
      </c>
      <c r="B190" s="5" t="n"/>
      <c r="C190" s="5" t="n"/>
      <c r="D190" s="5" t="n"/>
      <c r="E190" s="12" t="n"/>
      <c r="F190" s="5" t="n"/>
      <c r="G190" s="5" t="n"/>
      <c r="H190" s="12" t="n"/>
      <c r="I190" s="13">
        <f>IF(OR(E190="",H190=""),"",H190-E190)</f>
        <v/>
      </c>
      <c r="J190" s="12" t="n"/>
      <c r="K190" s="13">
        <f>IF(OR(E190="",J190=""),"",J190-E190)</f>
        <v/>
      </c>
      <c r="L190" s="5" t="n"/>
      <c r="M190" s="5" t="n"/>
      <c r="N190" s="13">
        <f>IF(I190="","",IF(OR(Funnel!$B$5="",B190=Funnel!$B$5),I190,""))</f>
        <v/>
      </c>
    </row>
    <row r="191">
      <c r="A191" s="7">
        <f>IF(C191="","",ROW()-4)</f>
        <v/>
      </c>
      <c r="B191" s="5" t="n"/>
      <c r="C191" s="5" t="n"/>
      <c r="D191" s="5" t="n"/>
      <c r="E191" s="12" t="n"/>
      <c r="F191" s="5" t="n"/>
      <c r="G191" s="5" t="n"/>
      <c r="H191" s="12" t="n"/>
      <c r="I191" s="13">
        <f>IF(OR(E191="",H191=""),"",H191-E191)</f>
        <v/>
      </c>
      <c r="J191" s="12" t="n"/>
      <c r="K191" s="13">
        <f>IF(OR(E191="",J191=""),"",J191-E191)</f>
        <v/>
      </c>
      <c r="L191" s="5" t="n"/>
      <c r="M191" s="5" t="n"/>
      <c r="N191" s="13">
        <f>IF(I191="","",IF(OR(Funnel!$B$5="",B191=Funnel!$B$5),I191,""))</f>
        <v/>
      </c>
    </row>
    <row r="192">
      <c r="A192" s="7">
        <f>IF(C192="","",ROW()-4)</f>
        <v/>
      </c>
      <c r="B192" s="5" t="n"/>
      <c r="C192" s="5" t="n"/>
      <c r="D192" s="5" t="n"/>
      <c r="E192" s="12" t="n"/>
      <c r="F192" s="5" t="n"/>
      <c r="G192" s="5" t="n"/>
      <c r="H192" s="12" t="n"/>
      <c r="I192" s="13">
        <f>IF(OR(E192="",H192=""),"",H192-E192)</f>
        <v/>
      </c>
      <c r="J192" s="12" t="n"/>
      <c r="K192" s="13">
        <f>IF(OR(E192="",J192=""),"",J192-E192)</f>
        <v/>
      </c>
      <c r="L192" s="5" t="n"/>
      <c r="M192" s="5" t="n"/>
      <c r="N192" s="13">
        <f>IF(I192="","",IF(OR(Funnel!$B$5="",B192=Funnel!$B$5),I192,""))</f>
        <v/>
      </c>
    </row>
    <row r="193">
      <c r="A193" s="7">
        <f>IF(C193="","",ROW()-4)</f>
        <v/>
      </c>
      <c r="B193" s="5" t="n"/>
      <c r="C193" s="5" t="n"/>
      <c r="D193" s="5" t="n"/>
      <c r="E193" s="12" t="n"/>
      <c r="F193" s="5" t="n"/>
      <c r="G193" s="5" t="n"/>
      <c r="H193" s="12" t="n"/>
      <c r="I193" s="13">
        <f>IF(OR(E193="",H193=""),"",H193-E193)</f>
        <v/>
      </c>
      <c r="J193" s="12" t="n"/>
      <c r="K193" s="13">
        <f>IF(OR(E193="",J193=""),"",J193-E193)</f>
        <v/>
      </c>
      <c r="L193" s="5" t="n"/>
      <c r="M193" s="5" t="n"/>
      <c r="N193" s="13">
        <f>IF(I193="","",IF(OR(Funnel!$B$5="",B193=Funnel!$B$5),I193,""))</f>
        <v/>
      </c>
    </row>
    <row r="194">
      <c r="A194" s="7">
        <f>IF(C194="","",ROW()-4)</f>
        <v/>
      </c>
      <c r="B194" s="5" t="n"/>
      <c r="C194" s="5" t="n"/>
      <c r="D194" s="5" t="n"/>
      <c r="E194" s="12" t="n"/>
      <c r="F194" s="5" t="n"/>
      <c r="G194" s="5" t="n"/>
      <c r="H194" s="12" t="n"/>
      <c r="I194" s="13">
        <f>IF(OR(E194="",H194=""),"",H194-E194)</f>
        <v/>
      </c>
      <c r="J194" s="12" t="n"/>
      <c r="K194" s="13">
        <f>IF(OR(E194="",J194=""),"",J194-E194)</f>
        <v/>
      </c>
      <c r="L194" s="5" t="n"/>
      <c r="M194" s="5" t="n"/>
      <c r="N194" s="13">
        <f>IF(I194="","",IF(OR(Funnel!$B$5="",B194=Funnel!$B$5),I194,""))</f>
        <v/>
      </c>
    </row>
    <row r="195">
      <c r="A195" s="7">
        <f>IF(C195="","",ROW()-4)</f>
        <v/>
      </c>
      <c r="B195" s="5" t="n"/>
      <c r="C195" s="5" t="n"/>
      <c r="D195" s="5" t="n"/>
      <c r="E195" s="12" t="n"/>
      <c r="F195" s="5" t="n"/>
      <c r="G195" s="5" t="n"/>
      <c r="H195" s="12" t="n"/>
      <c r="I195" s="13">
        <f>IF(OR(E195="",H195=""),"",H195-E195)</f>
        <v/>
      </c>
      <c r="J195" s="12" t="n"/>
      <c r="K195" s="13">
        <f>IF(OR(E195="",J195=""),"",J195-E195)</f>
        <v/>
      </c>
      <c r="L195" s="5" t="n"/>
      <c r="M195" s="5" t="n"/>
      <c r="N195" s="13">
        <f>IF(I195="","",IF(OR(Funnel!$B$5="",B195=Funnel!$B$5),I195,""))</f>
        <v/>
      </c>
    </row>
    <row r="196">
      <c r="A196" s="7">
        <f>IF(C196="","",ROW()-4)</f>
        <v/>
      </c>
      <c r="B196" s="5" t="n"/>
      <c r="C196" s="5" t="n"/>
      <c r="D196" s="5" t="n"/>
      <c r="E196" s="12" t="n"/>
      <c r="F196" s="5" t="n"/>
      <c r="G196" s="5" t="n"/>
      <c r="H196" s="12" t="n"/>
      <c r="I196" s="13">
        <f>IF(OR(E196="",H196=""),"",H196-E196)</f>
        <v/>
      </c>
      <c r="J196" s="12" t="n"/>
      <c r="K196" s="13">
        <f>IF(OR(E196="",J196=""),"",J196-E196)</f>
        <v/>
      </c>
      <c r="L196" s="5" t="n"/>
      <c r="M196" s="5" t="n"/>
      <c r="N196" s="13">
        <f>IF(I196="","",IF(OR(Funnel!$B$5="",B196=Funnel!$B$5),I196,""))</f>
        <v/>
      </c>
    </row>
    <row r="197">
      <c r="A197" s="7">
        <f>IF(C197="","",ROW()-4)</f>
        <v/>
      </c>
      <c r="B197" s="5" t="n"/>
      <c r="C197" s="5" t="n"/>
      <c r="D197" s="5" t="n"/>
      <c r="E197" s="12" t="n"/>
      <c r="F197" s="5" t="n"/>
      <c r="G197" s="5" t="n"/>
      <c r="H197" s="12" t="n"/>
      <c r="I197" s="13">
        <f>IF(OR(E197="",H197=""),"",H197-E197)</f>
        <v/>
      </c>
      <c r="J197" s="12" t="n"/>
      <c r="K197" s="13">
        <f>IF(OR(E197="",J197=""),"",J197-E197)</f>
        <v/>
      </c>
      <c r="L197" s="5" t="n"/>
      <c r="M197" s="5" t="n"/>
      <c r="N197" s="13">
        <f>IF(I197="","",IF(OR(Funnel!$B$5="",B197=Funnel!$B$5),I197,""))</f>
        <v/>
      </c>
    </row>
    <row r="198">
      <c r="A198" s="7">
        <f>IF(C198="","",ROW()-4)</f>
        <v/>
      </c>
      <c r="B198" s="5" t="n"/>
      <c r="C198" s="5" t="n"/>
      <c r="D198" s="5" t="n"/>
      <c r="E198" s="12" t="n"/>
      <c r="F198" s="5" t="n"/>
      <c r="G198" s="5" t="n"/>
      <c r="H198" s="12" t="n"/>
      <c r="I198" s="13">
        <f>IF(OR(E198="",H198=""),"",H198-E198)</f>
        <v/>
      </c>
      <c r="J198" s="12" t="n"/>
      <c r="K198" s="13">
        <f>IF(OR(E198="",J198=""),"",J198-E198)</f>
        <v/>
      </c>
      <c r="L198" s="5" t="n"/>
      <c r="M198" s="5" t="n"/>
      <c r="N198" s="13">
        <f>IF(I198="","",IF(OR(Funnel!$B$5="",B198=Funnel!$B$5),I198,""))</f>
        <v/>
      </c>
    </row>
    <row r="199">
      <c r="A199" s="7">
        <f>IF(C199="","",ROW()-4)</f>
        <v/>
      </c>
      <c r="B199" s="5" t="n"/>
      <c r="C199" s="5" t="n"/>
      <c r="D199" s="5" t="n"/>
      <c r="E199" s="12" t="n"/>
      <c r="F199" s="5" t="n"/>
      <c r="G199" s="5" t="n"/>
      <c r="H199" s="12" t="n"/>
      <c r="I199" s="13">
        <f>IF(OR(E199="",H199=""),"",H199-E199)</f>
        <v/>
      </c>
      <c r="J199" s="12" t="n"/>
      <c r="K199" s="13">
        <f>IF(OR(E199="",J199=""),"",J199-E199)</f>
        <v/>
      </c>
      <c r="L199" s="5" t="n"/>
      <c r="M199" s="5" t="n"/>
      <c r="N199" s="13">
        <f>IF(I199="","",IF(OR(Funnel!$B$5="",B199=Funnel!$B$5),I199,""))</f>
        <v/>
      </c>
    </row>
    <row r="200">
      <c r="A200" s="7">
        <f>IF(C200="","",ROW()-4)</f>
        <v/>
      </c>
      <c r="B200" s="5" t="n"/>
      <c r="C200" s="5" t="n"/>
      <c r="D200" s="5" t="n"/>
      <c r="E200" s="12" t="n"/>
      <c r="F200" s="5" t="n"/>
      <c r="G200" s="5" t="n"/>
      <c r="H200" s="12" t="n"/>
      <c r="I200" s="13">
        <f>IF(OR(E200="",H200=""),"",H200-E200)</f>
        <v/>
      </c>
      <c r="J200" s="12" t="n"/>
      <c r="K200" s="13">
        <f>IF(OR(E200="",J200=""),"",J200-E200)</f>
        <v/>
      </c>
      <c r="L200" s="5" t="n"/>
      <c r="M200" s="5" t="n"/>
      <c r="N200" s="13">
        <f>IF(I200="","",IF(OR(Funnel!$B$5="",B200=Funnel!$B$5),I200,""))</f>
        <v/>
      </c>
    </row>
    <row r="201">
      <c r="A201" s="7">
        <f>IF(C201="","",ROW()-4)</f>
        <v/>
      </c>
      <c r="B201" s="5" t="n"/>
      <c r="C201" s="5" t="n"/>
      <c r="D201" s="5" t="n"/>
      <c r="E201" s="12" t="n"/>
      <c r="F201" s="5" t="n"/>
      <c r="G201" s="5" t="n"/>
      <c r="H201" s="12" t="n"/>
      <c r="I201" s="13">
        <f>IF(OR(E201="",H201=""),"",H201-E201)</f>
        <v/>
      </c>
      <c r="J201" s="12" t="n"/>
      <c r="K201" s="13">
        <f>IF(OR(E201="",J201=""),"",J201-E201)</f>
        <v/>
      </c>
      <c r="L201" s="5" t="n"/>
      <c r="M201" s="5" t="n"/>
      <c r="N201" s="13">
        <f>IF(I201="","",IF(OR(Funnel!$B$5="",B201=Funnel!$B$5),I201,""))</f>
        <v/>
      </c>
    </row>
    <row r="202">
      <c r="A202" s="7">
        <f>IF(C202="","",ROW()-4)</f>
        <v/>
      </c>
      <c r="B202" s="5" t="n"/>
      <c r="C202" s="5" t="n"/>
      <c r="D202" s="5" t="n"/>
      <c r="E202" s="12" t="n"/>
      <c r="F202" s="5" t="n"/>
      <c r="G202" s="5" t="n"/>
      <c r="H202" s="12" t="n"/>
      <c r="I202" s="13">
        <f>IF(OR(E202="",H202=""),"",H202-E202)</f>
        <v/>
      </c>
      <c r="J202" s="12" t="n"/>
      <c r="K202" s="13">
        <f>IF(OR(E202="",J202=""),"",J202-E202)</f>
        <v/>
      </c>
      <c r="L202" s="5" t="n"/>
      <c r="M202" s="5" t="n"/>
      <c r="N202" s="13">
        <f>IF(I202="","",IF(OR(Funnel!$B$5="",B202=Funnel!$B$5),I202,""))</f>
        <v/>
      </c>
    </row>
    <row r="203">
      <c r="A203" s="7">
        <f>IF(C203="","",ROW()-4)</f>
        <v/>
      </c>
      <c r="B203" s="5" t="n"/>
      <c r="C203" s="5" t="n"/>
      <c r="D203" s="5" t="n"/>
      <c r="E203" s="12" t="n"/>
      <c r="F203" s="5" t="n"/>
      <c r="G203" s="5" t="n"/>
      <c r="H203" s="12" t="n"/>
      <c r="I203" s="13">
        <f>IF(OR(E203="",H203=""),"",H203-E203)</f>
        <v/>
      </c>
      <c r="J203" s="12" t="n"/>
      <c r="K203" s="13">
        <f>IF(OR(E203="",J203=""),"",J203-E203)</f>
        <v/>
      </c>
      <c r="L203" s="5" t="n"/>
      <c r="M203" s="5" t="n"/>
      <c r="N203" s="13">
        <f>IF(I203="","",IF(OR(Funnel!$B$5="",B203=Funnel!$B$5),I203,""))</f>
        <v/>
      </c>
    </row>
    <row r="204">
      <c r="A204" s="7">
        <f>IF(C204="","",ROW()-4)</f>
        <v/>
      </c>
      <c r="B204" s="5" t="n"/>
      <c r="C204" s="5" t="n"/>
      <c r="D204" s="5" t="n"/>
      <c r="E204" s="12" t="n"/>
      <c r="F204" s="5" t="n"/>
      <c r="G204" s="5" t="n"/>
      <c r="H204" s="12" t="n"/>
      <c r="I204" s="13">
        <f>IF(OR(E204="",H204=""),"",H204-E204)</f>
        <v/>
      </c>
      <c r="J204" s="12" t="n"/>
      <c r="K204" s="13">
        <f>IF(OR(E204="",J204=""),"",J204-E204)</f>
        <v/>
      </c>
      <c r="L204" s="5" t="n"/>
      <c r="M204" s="5" t="n"/>
      <c r="N204" s="13">
        <f>IF(I204="","",IF(OR(Funnel!$B$5="",B204=Funnel!$B$5),I204,""))</f>
        <v/>
      </c>
    </row>
    <row r="205">
      <c r="A205" s="7">
        <f>IF(C205="","",ROW()-4)</f>
        <v/>
      </c>
      <c r="B205" s="5" t="n"/>
      <c r="C205" s="5" t="n"/>
      <c r="D205" s="5" t="n"/>
      <c r="E205" s="12" t="n"/>
      <c r="F205" s="5" t="n"/>
      <c r="G205" s="5" t="n"/>
      <c r="H205" s="12" t="n"/>
      <c r="I205" s="13">
        <f>IF(OR(E205="",H205=""),"",H205-E205)</f>
        <v/>
      </c>
      <c r="J205" s="12" t="n"/>
      <c r="K205" s="13">
        <f>IF(OR(E205="",J205=""),"",J205-E205)</f>
        <v/>
      </c>
      <c r="L205" s="5" t="n"/>
      <c r="M205" s="5" t="n"/>
      <c r="N205" s="13">
        <f>IF(I205="","",IF(OR(Funnel!$B$5="",B205=Funnel!$B$5),I205,""))</f>
        <v/>
      </c>
    </row>
    <row r="206">
      <c r="A206" s="7">
        <f>IF(C206="","",ROW()-4)</f>
        <v/>
      </c>
      <c r="B206" s="5" t="n"/>
      <c r="C206" s="5" t="n"/>
      <c r="D206" s="5" t="n"/>
      <c r="E206" s="12" t="n"/>
      <c r="F206" s="5" t="n"/>
      <c r="G206" s="5" t="n"/>
      <c r="H206" s="12" t="n"/>
      <c r="I206" s="13">
        <f>IF(OR(E206="",H206=""),"",H206-E206)</f>
        <v/>
      </c>
      <c r="J206" s="12" t="n"/>
      <c r="K206" s="13">
        <f>IF(OR(E206="",J206=""),"",J206-E206)</f>
        <v/>
      </c>
      <c r="L206" s="5" t="n"/>
      <c r="M206" s="5" t="n"/>
      <c r="N206" s="13">
        <f>IF(I206="","",IF(OR(Funnel!$B$5="",B206=Funnel!$B$5),I206,""))</f>
        <v/>
      </c>
    </row>
    <row r="207">
      <c r="A207" s="7">
        <f>IF(C207="","",ROW()-4)</f>
        <v/>
      </c>
      <c r="B207" s="5" t="n"/>
      <c r="C207" s="5" t="n"/>
      <c r="D207" s="5" t="n"/>
      <c r="E207" s="12" t="n"/>
      <c r="F207" s="5" t="n"/>
      <c r="G207" s="5" t="n"/>
      <c r="H207" s="12" t="n"/>
      <c r="I207" s="13">
        <f>IF(OR(E207="",H207=""),"",H207-E207)</f>
        <v/>
      </c>
      <c r="J207" s="12" t="n"/>
      <c r="K207" s="13">
        <f>IF(OR(E207="",J207=""),"",J207-E207)</f>
        <v/>
      </c>
      <c r="L207" s="5" t="n"/>
      <c r="M207" s="5" t="n"/>
      <c r="N207" s="13">
        <f>IF(I207="","",IF(OR(Funnel!$B$5="",B207=Funnel!$B$5),I207,""))</f>
        <v/>
      </c>
    </row>
    <row r="208">
      <c r="A208" s="7">
        <f>IF(C208="","",ROW()-4)</f>
        <v/>
      </c>
      <c r="B208" s="5" t="n"/>
      <c r="C208" s="5" t="n"/>
      <c r="D208" s="5" t="n"/>
      <c r="E208" s="12" t="n"/>
      <c r="F208" s="5" t="n"/>
      <c r="G208" s="5" t="n"/>
      <c r="H208" s="12" t="n"/>
      <c r="I208" s="13">
        <f>IF(OR(E208="",H208=""),"",H208-E208)</f>
        <v/>
      </c>
      <c r="J208" s="12" t="n"/>
      <c r="K208" s="13">
        <f>IF(OR(E208="",J208=""),"",J208-E208)</f>
        <v/>
      </c>
      <c r="L208" s="5" t="n"/>
      <c r="M208" s="5" t="n"/>
      <c r="N208" s="13">
        <f>IF(I208="","",IF(OR(Funnel!$B$5="",B208=Funnel!$B$5),I208,""))</f>
        <v/>
      </c>
    </row>
    <row r="209">
      <c r="A209" s="7">
        <f>IF(C209="","",ROW()-4)</f>
        <v/>
      </c>
      <c r="B209" s="5" t="n"/>
      <c r="C209" s="5" t="n"/>
      <c r="D209" s="5" t="n"/>
      <c r="E209" s="12" t="n"/>
      <c r="F209" s="5" t="n"/>
      <c r="G209" s="5" t="n"/>
      <c r="H209" s="12" t="n"/>
      <c r="I209" s="13">
        <f>IF(OR(E209="",H209=""),"",H209-E209)</f>
        <v/>
      </c>
      <c r="J209" s="12" t="n"/>
      <c r="K209" s="13">
        <f>IF(OR(E209="",J209=""),"",J209-E209)</f>
        <v/>
      </c>
      <c r="L209" s="5" t="n"/>
      <c r="M209" s="5" t="n"/>
      <c r="N209" s="13">
        <f>IF(I209="","",IF(OR(Funnel!$B$5="",B209=Funnel!$B$5),I209,""))</f>
        <v/>
      </c>
    </row>
    <row r="210">
      <c r="A210" s="7">
        <f>IF(C210="","",ROW()-4)</f>
        <v/>
      </c>
      <c r="B210" s="5" t="n"/>
      <c r="C210" s="5" t="n"/>
      <c r="D210" s="5" t="n"/>
      <c r="E210" s="12" t="n"/>
      <c r="F210" s="5" t="n"/>
      <c r="G210" s="5" t="n"/>
      <c r="H210" s="12" t="n"/>
      <c r="I210" s="13">
        <f>IF(OR(E210="",H210=""),"",H210-E210)</f>
        <v/>
      </c>
      <c r="J210" s="12" t="n"/>
      <c r="K210" s="13">
        <f>IF(OR(E210="",J210=""),"",J210-E210)</f>
        <v/>
      </c>
      <c r="L210" s="5" t="n"/>
      <c r="M210" s="5" t="n"/>
      <c r="N210" s="13">
        <f>IF(I210="","",IF(OR(Funnel!$B$5="",B210=Funnel!$B$5),I210,""))</f>
        <v/>
      </c>
    </row>
    <row r="211">
      <c r="A211" s="7">
        <f>IF(C211="","",ROW()-4)</f>
        <v/>
      </c>
      <c r="B211" s="5" t="n"/>
      <c r="C211" s="5" t="n"/>
      <c r="D211" s="5" t="n"/>
      <c r="E211" s="12" t="n"/>
      <c r="F211" s="5" t="n"/>
      <c r="G211" s="5" t="n"/>
      <c r="H211" s="12" t="n"/>
      <c r="I211" s="13">
        <f>IF(OR(E211="",H211=""),"",H211-E211)</f>
        <v/>
      </c>
      <c r="J211" s="12" t="n"/>
      <c r="K211" s="13">
        <f>IF(OR(E211="",J211=""),"",J211-E211)</f>
        <v/>
      </c>
      <c r="L211" s="5" t="n"/>
      <c r="M211" s="5" t="n"/>
      <c r="N211" s="13">
        <f>IF(I211="","",IF(OR(Funnel!$B$5="",B211=Funnel!$B$5),I211,""))</f>
        <v/>
      </c>
    </row>
    <row r="212">
      <c r="A212" s="7">
        <f>IF(C212="","",ROW()-4)</f>
        <v/>
      </c>
      <c r="B212" s="5" t="n"/>
      <c r="C212" s="5" t="n"/>
      <c r="D212" s="5" t="n"/>
      <c r="E212" s="12" t="n"/>
      <c r="F212" s="5" t="n"/>
      <c r="G212" s="5" t="n"/>
      <c r="H212" s="12" t="n"/>
      <c r="I212" s="13">
        <f>IF(OR(E212="",H212=""),"",H212-E212)</f>
        <v/>
      </c>
      <c r="J212" s="12" t="n"/>
      <c r="K212" s="13">
        <f>IF(OR(E212="",J212=""),"",J212-E212)</f>
        <v/>
      </c>
      <c r="L212" s="5" t="n"/>
      <c r="M212" s="5" t="n"/>
      <c r="N212" s="13">
        <f>IF(I212="","",IF(OR(Funnel!$B$5="",B212=Funnel!$B$5),I212,""))</f>
        <v/>
      </c>
    </row>
    <row r="213">
      <c r="A213" s="7">
        <f>IF(C213="","",ROW()-4)</f>
        <v/>
      </c>
      <c r="B213" s="5" t="n"/>
      <c r="C213" s="5" t="n"/>
      <c r="D213" s="5" t="n"/>
      <c r="E213" s="12" t="n"/>
      <c r="F213" s="5" t="n"/>
      <c r="G213" s="5" t="n"/>
      <c r="H213" s="12" t="n"/>
      <c r="I213" s="13">
        <f>IF(OR(E213="",H213=""),"",H213-E213)</f>
        <v/>
      </c>
      <c r="J213" s="12" t="n"/>
      <c r="K213" s="13">
        <f>IF(OR(E213="",J213=""),"",J213-E213)</f>
        <v/>
      </c>
      <c r="L213" s="5" t="n"/>
      <c r="M213" s="5" t="n"/>
      <c r="N213" s="13">
        <f>IF(I213="","",IF(OR(Funnel!$B$5="",B213=Funnel!$B$5),I213,""))</f>
        <v/>
      </c>
    </row>
    <row r="214">
      <c r="A214" s="7">
        <f>IF(C214="","",ROW()-4)</f>
        <v/>
      </c>
      <c r="B214" s="5" t="n"/>
      <c r="C214" s="5" t="n"/>
      <c r="D214" s="5" t="n"/>
      <c r="E214" s="12" t="n"/>
      <c r="F214" s="5" t="n"/>
      <c r="G214" s="5" t="n"/>
      <c r="H214" s="12" t="n"/>
      <c r="I214" s="13">
        <f>IF(OR(E214="",H214=""),"",H214-E214)</f>
        <v/>
      </c>
      <c r="J214" s="12" t="n"/>
      <c r="K214" s="13">
        <f>IF(OR(E214="",J214=""),"",J214-E214)</f>
        <v/>
      </c>
      <c r="L214" s="5" t="n"/>
      <c r="M214" s="5" t="n"/>
      <c r="N214" s="13">
        <f>IF(I214="","",IF(OR(Funnel!$B$5="",B214=Funnel!$B$5),I214,""))</f>
        <v/>
      </c>
    </row>
    <row r="215">
      <c r="A215" s="7">
        <f>IF(C215="","",ROW()-4)</f>
        <v/>
      </c>
      <c r="B215" s="5" t="n"/>
      <c r="C215" s="5" t="n"/>
      <c r="D215" s="5" t="n"/>
      <c r="E215" s="12" t="n"/>
      <c r="F215" s="5" t="n"/>
      <c r="G215" s="5" t="n"/>
      <c r="H215" s="12" t="n"/>
      <c r="I215" s="13">
        <f>IF(OR(E215="",H215=""),"",H215-E215)</f>
        <v/>
      </c>
      <c r="J215" s="12" t="n"/>
      <c r="K215" s="13">
        <f>IF(OR(E215="",J215=""),"",J215-E215)</f>
        <v/>
      </c>
      <c r="L215" s="5" t="n"/>
      <c r="M215" s="5" t="n"/>
      <c r="N215" s="13">
        <f>IF(I215="","",IF(OR(Funnel!$B$5="",B215=Funnel!$B$5),I215,""))</f>
        <v/>
      </c>
    </row>
    <row r="216">
      <c r="A216" s="7">
        <f>IF(C216="","",ROW()-4)</f>
        <v/>
      </c>
      <c r="B216" s="5" t="n"/>
      <c r="C216" s="5" t="n"/>
      <c r="D216" s="5" t="n"/>
      <c r="E216" s="12" t="n"/>
      <c r="F216" s="5" t="n"/>
      <c r="G216" s="5" t="n"/>
      <c r="H216" s="12" t="n"/>
      <c r="I216" s="13">
        <f>IF(OR(E216="",H216=""),"",H216-E216)</f>
        <v/>
      </c>
      <c r="J216" s="12" t="n"/>
      <c r="K216" s="13">
        <f>IF(OR(E216="",J216=""),"",J216-E216)</f>
        <v/>
      </c>
      <c r="L216" s="5" t="n"/>
      <c r="M216" s="5" t="n"/>
      <c r="N216" s="13">
        <f>IF(I216="","",IF(OR(Funnel!$B$5="",B216=Funnel!$B$5),I216,""))</f>
        <v/>
      </c>
    </row>
    <row r="217">
      <c r="A217" s="7">
        <f>IF(C217="","",ROW()-4)</f>
        <v/>
      </c>
      <c r="B217" s="5" t="n"/>
      <c r="C217" s="5" t="n"/>
      <c r="D217" s="5" t="n"/>
      <c r="E217" s="12" t="n"/>
      <c r="F217" s="5" t="n"/>
      <c r="G217" s="5" t="n"/>
      <c r="H217" s="12" t="n"/>
      <c r="I217" s="13">
        <f>IF(OR(E217="",H217=""),"",H217-E217)</f>
        <v/>
      </c>
      <c r="J217" s="12" t="n"/>
      <c r="K217" s="13">
        <f>IF(OR(E217="",J217=""),"",J217-E217)</f>
        <v/>
      </c>
      <c r="L217" s="5" t="n"/>
      <c r="M217" s="5" t="n"/>
      <c r="N217" s="13">
        <f>IF(I217="","",IF(OR(Funnel!$B$5="",B217=Funnel!$B$5),I217,""))</f>
        <v/>
      </c>
    </row>
    <row r="218">
      <c r="A218" s="7">
        <f>IF(C218="","",ROW()-4)</f>
        <v/>
      </c>
      <c r="B218" s="5" t="n"/>
      <c r="C218" s="5" t="n"/>
      <c r="D218" s="5" t="n"/>
      <c r="E218" s="12" t="n"/>
      <c r="F218" s="5" t="n"/>
      <c r="G218" s="5" t="n"/>
      <c r="H218" s="12" t="n"/>
      <c r="I218" s="13">
        <f>IF(OR(E218="",H218=""),"",H218-E218)</f>
        <v/>
      </c>
      <c r="J218" s="12" t="n"/>
      <c r="K218" s="13">
        <f>IF(OR(E218="",J218=""),"",J218-E218)</f>
        <v/>
      </c>
      <c r="L218" s="5" t="n"/>
      <c r="M218" s="5" t="n"/>
      <c r="N218" s="13">
        <f>IF(I218="","",IF(OR(Funnel!$B$5="",B218=Funnel!$B$5),I218,""))</f>
        <v/>
      </c>
    </row>
    <row r="219">
      <c r="A219" s="7">
        <f>IF(C219="","",ROW()-4)</f>
        <v/>
      </c>
      <c r="B219" s="5" t="n"/>
      <c r="C219" s="5" t="n"/>
      <c r="D219" s="5" t="n"/>
      <c r="E219" s="12" t="n"/>
      <c r="F219" s="5" t="n"/>
      <c r="G219" s="5" t="n"/>
      <c r="H219" s="12" t="n"/>
      <c r="I219" s="13">
        <f>IF(OR(E219="",H219=""),"",H219-E219)</f>
        <v/>
      </c>
      <c r="J219" s="12" t="n"/>
      <c r="K219" s="13">
        <f>IF(OR(E219="",J219=""),"",J219-E219)</f>
        <v/>
      </c>
      <c r="L219" s="5" t="n"/>
      <c r="M219" s="5" t="n"/>
      <c r="N219" s="13">
        <f>IF(I219="","",IF(OR(Funnel!$B$5="",B219=Funnel!$B$5),I219,""))</f>
        <v/>
      </c>
    </row>
    <row r="220">
      <c r="A220" s="7">
        <f>IF(C220="","",ROW()-4)</f>
        <v/>
      </c>
      <c r="B220" s="5" t="n"/>
      <c r="C220" s="5" t="n"/>
      <c r="D220" s="5" t="n"/>
      <c r="E220" s="12" t="n"/>
      <c r="F220" s="5" t="n"/>
      <c r="G220" s="5" t="n"/>
      <c r="H220" s="12" t="n"/>
      <c r="I220" s="13">
        <f>IF(OR(E220="",H220=""),"",H220-E220)</f>
        <v/>
      </c>
      <c r="J220" s="12" t="n"/>
      <c r="K220" s="13">
        <f>IF(OR(E220="",J220=""),"",J220-E220)</f>
        <v/>
      </c>
      <c r="L220" s="5" t="n"/>
      <c r="M220" s="5" t="n"/>
      <c r="N220" s="13">
        <f>IF(I220="","",IF(OR(Funnel!$B$5="",B220=Funnel!$B$5),I220,""))</f>
        <v/>
      </c>
    </row>
    <row r="221">
      <c r="A221" s="7">
        <f>IF(C221="","",ROW()-4)</f>
        <v/>
      </c>
      <c r="B221" s="5" t="n"/>
      <c r="C221" s="5" t="n"/>
      <c r="D221" s="5" t="n"/>
      <c r="E221" s="12" t="n"/>
      <c r="F221" s="5" t="n"/>
      <c r="G221" s="5" t="n"/>
      <c r="H221" s="12" t="n"/>
      <c r="I221" s="13">
        <f>IF(OR(E221="",H221=""),"",H221-E221)</f>
        <v/>
      </c>
      <c r="J221" s="12" t="n"/>
      <c r="K221" s="13">
        <f>IF(OR(E221="",J221=""),"",J221-E221)</f>
        <v/>
      </c>
      <c r="L221" s="5" t="n"/>
      <c r="M221" s="5" t="n"/>
      <c r="N221" s="13">
        <f>IF(I221="","",IF(OR(Funnel!$B$5="",B221=Funnel!$B$5),I221,""))</f>
        <v/>
      </c>
    </row>
    <row r="222">
      <c r="A222" s="7">
        <f>IF(C222="","",ROW()-4)</f>
        <v/>
      </c>
      <c r="B222" s="5" t="n"/>
      <c r="C222" s="5" t="n"/>
      <c r="D222" s="5" t="n"/>
      <c r="E222" s="12" t="n"/>
      <c r="F222" s="5" t="n"/>
      <c r="G222" s="5" t="n"/>
      <c r="H222" s="12" t="n"/>
      <c r="I222" s="13">
        <f>IF(OR(E222="",H222=""),"",H222-E222)</f>
        <v/>
      </c>
      <c r="J222" s="12" t="n"/>
      <c r="K222" s="13">
        <f>IF(OR(E222="",J222=""),"",J222-E222)</f>
        <v/>
      </c>
      <c r="L222" s="5" t="n"/>
      <c r="M222" s="5" t="n"/>
      <c r="N222" s="13">
        <f>IF(I222="","",IF(OR(Funnel!$B$5="",B222=Funnel!$B$5),I222,""))</f>
        <v/>
      </c>
    </row>
    <row r="223">
      <c r="A223" s="7">
        <f>IF(C223="","",ROW()-4)</f>
        <v/>
      </c>
      <c r="B223" s="5" t="n"/>
      <c r="C223" s="5" t="n"/>
      <c r="D223" s="5" t="n"/>
      <c r="E223" s="12" t="n"/>
      <c r="F223" s="5" t="n"/>
      <c r="G223" s="5" t="n"/>
      <c r="H223" s="12" t="n"/>
      <c r="I223" s="13">
        <f>IF(OR(E223="",H223=""),"",H223-E223)</f>
        <v/>
      </c>
      <c r="J223" s="12" t="n"/>
      <c r="K223" s="13">
        <f>IF(OR(E223="",J223=""),"",J223-E223)</f>
        <v/>
      </c>
      <c r="L223" s="5" t="n"/>
      <c r="M223" s="5" t="n"/>
      <c r="N223" s="13">
        <f>IF(I223="","",IF(OR(Funnel!$B$5="",B223=Funnel!$B$5),I223,""))</f>
        <v/>
      </c>
    </row>
    <row r="224">
      <c r="A224" s="7">
        <f>IF(C224="","",ROW()-4)</f>
        <v/>
      </c>
      <c r="B224" s="5" t="n"/>
      <c r="C224" s="5" t="n"/>
      <c r="D224" s="5" t="n"/>
      <c r="E224" s="12" t="n"/>
      <c r="F224" s="5" t="n"/>
      <c r="G224" s="5" t="n"/>
      <c r="H224" s="12" t="n"/>
      <c r="I224" s="13">
        <f>IF(OR(E224="",H224=""),"",H224-E224)</f>
        <v/>
      </c>
      <c r="J224" s="12" t="n"/>
      <c r="K224" s="13">
        <f>IF(OR(E224="",J224=""),"",J224-E224)</f>
        <v/>
      </c>
      <c r="L224" s="5" t="n"/>
      <c r="M224" s="5" t="n"/>
      <c r="N224" s="13">
        <f>IF(I224="","",IF(OR(Funnel!$B$5="",B224=Funnel!$B$5),I224,""))</f>
        <v/>
      </c>
    </row>
    <row r="225">
      <c r="A225" s="7">
        <f>IF(C225="","",ROW()-4)</f>
        <v/>
      </c>
      <c r="B225" s="5" t="n"/>
      <c r="C225" s="5" t="n"/>
      <c r="D225" s="5" t="n"/>
      <c r="E225" s="12" t="n"/>
      <c r="F225" s="5" t="n"/>
      <c r="G225" s="5" t="n"/>
      <c r="H225" s="12" t="n"/>
      <c r="I225" s="13">
        <f>IF(OR(E225="",H225=""),"",H225-E225)</f>
        <v/>
      </c>
      <c r="J225" s="12" t="n"/>
      <c r="K225" s="13">
        <f>IF(OR(E225="",J225=""),"",J225-E225)</f>
        <v/>
      </c>
      <c r="L225" s="5" t="n"/>
      <c r="M225" s="5" t="n"/>
      <c r="N225" s="13">
        <f>IF(I225="","",IF(OR(Funnel!$B$5="",B225=Funnel!$B$5),I225,""))</f>
        <v/>
      </c>
    </row>
    <row r="226">
      <c r="A226" s="7">
        <f>IF(C226="","",ROW()-4)</f>
        <v/>
      </c>
      <c r="B226" s="5" t="n"/>
      <c r="C226" s="5" t="n"/>
      <c r="D226" s="5" t="n"/>
      <c r="E226" s="12" t="n"/>
      <c r="F226" s="5" t="n"/>
      <c r="G226" s="5" t="n"/>
      <c r="H226" s="12" t="n"/>
      <c r="I226" s="13">
        <f>IF(OR(E226="",H226=""),"",H226-E226)</f>
        <v/>
      </c>
      <c r="J226" s="12" t="n"/>
      <c r="K226" s="13">
        <f>IF(OR(E226="",J226=""),"",J226-E226)</f>
        <v/>
      </c>
      <c r="L226" s="5" t="n"/>
      <c r="M226" s="5" t="n"/>
      <c r="N226" s="13">
        <f>IF(I226="","",IF(OR(Funnel!$B$5="",B226=Funnel!$B$5),I226,""))</f>
        <v/>
      </c>
    </row>
    <row r="227">
      <c r="A227" s="7">
        <f>IF(C227="","",ROW()-4)</f>
        <v/>
      </c>
      <c r="B227" s="5" t="n"/>
      <c r="C227" s="5" t="n"/>
      <c r="D227" s="5" t="n"/>
      <c r="E227" s="12" t="n"/>
      <c r="F227" s="5" t="n"/>
      <c r="G227" s="5" t="n"/>
      <c r="H227" s="12" t="n"/>
      <c r="I227" s="13">
        <f>IF(OR(E227="",H227=""),"",H227-E227)</f>
        <v/>
      </c>
      <c r="J227" s="12" t="n"/>
      <c r="K227" s="13">
        <f>IF(OR(E227="",J227=""),"",J227-E227)</f>
        <v/>
      </c>
      <c r="L227" s="5" t="n"/>
      <c r="M227" s="5" t="n"/>
      <c r="N227" s="13">
        <f>IF(I227="","",IF(OR(Funnel!$B$5="",B227=Funnel!$B$5),I227,""))</f>
        <v/>
      </c>
    </row>
    <row r="228">
      <c r="A228" s="7">
        <f>IF(C228="","",ROW()-4)</f>
        <v/>
      </c>
      <c r="B228" s="5" t="n"/>
      <c r="C228" s="5" t="n"/>
      <c r="D228" s="5" t="n"/>
      <c r="E228" s="12" t="n"/>
      <c r="F228" s="5" t="n"/>
      <c r="G228" s="5" t="n"/>
      <c r="H228" s="12" t="n"/>
      <c r="I228" s="13">
        <f>IF(OR(E228="",H228=""),"",H228-E228)</f>
        <v/>
      </c>
      <c r="J228" s="12" t="n"/>
      <c r="K228" s="13">
        <f>IF(OR(E228="",J228=""),"",J228-E228)</f>
        <v/>
      </c>
      <c r="L228" s="5" t="n"/>
      <c r="M228" s="5" t="n"/>
      <c r="N228" s="13">
        <f>IF(I228="","",IF(OR(Funnel!$B$5="",B228=Funnel!$B$5),I228,""))</f>
        <v/>
      </c>
    </row>
    <row r="229">
      <c r="A229" s="7">
        <f>IF(C229="","",ROW()-4)</f>
        <v/>
      </c>
      <c r="B229" s="5" t="n"/>
      <c r="C229" s="5" t="n"/>
      <c r="D229" s="5" t="n"/>
      <c r="E229" s="12" t="n"/>
      <c r="F229" s="5" t="n"/>
      <c r="G229" s="5" t="n"/>
      <c r="H229" s="12" t="n"/>
      <c r="I229" s="13">
        <f>IF(OR(E229="",H229=""),"",H229-E229)</f>
        <v/>
      </c>
      <c r="J229" s="12" t="n"/>
      <c r="K229" s="13">
        <f>IF(OR(E229="",J229=""),"",J229-E229)</f>
        <v/>
      </c>
      <c r="L229" s="5" t="n"/>
      <c r="M229" s="5" t="n"/>
      <c r="N229" s="13">
        <f>IF(I229="","",IF(OR(Funnel!$B$5="",B229=Funnel!$B$5),I229,""))</f>
        <v/>
      </c>
    </row>
    <row r="230">
      <c r="A230" s="7">
        <f>IF(C230="","",ROW()-4)</f>
        <v/>
      </c>
      <c r="B230" s="5" t="n"/>
      <c r="C230" s="5" t="n"/>
      <c r="D230" s="5" t="n"/>
      <c r="E230" s="12" t="n"/>
      <c r="F230" s="5" t="n"/>
      <c r="G230" s="5" t="n"/>
      <c r="H230" s="12" t="n"/>
      <c r="I230" s="13">
        <f>IF(OR(E230="",H230=""),"",H230-E230)</f>
        <v/>
      </c>
      <c r="J230" s="12" t="n"/>
      <c r="K230" s="13">
        <f>IF(OR(E230="",J230=""),"",J230-E230)</f>
        <v/>
      </c>
      <c r="L230" s="5" t="n"/>
      <c r="M230" s="5" t="n"/>
      <c r="N230" s="13">
        <f>IF(I230="","",IF(OR(Funnel!$B$5="",B230=Funnel!$B$5),I230,""))</f>
        <v/>
      </c>
    </row>
    <row r="231">
      <c r="A231" s="7">
        <f>IF(C231="","",ROW()-4)</f>
        <v/>
      </c>
      <c r="B231" s="5" t="n"/>
      <c r="C231" s="5" t="n"/>
      <c r="D231" s="5" t="n"/>
      <c r="E231" s="12" t="n"/>
      <c r="F231" s="5" t="n"/>
      <c r="G231" s="5" t="n"/>
      <c r="H231" s="12" t="n"/>
      <c r="I231" s="13">
        <f>IF(OR(E231="",H231=""),"",H231-E231)</f>
        <v/>
      </c>
      <c r="J231" s="12" t="n"/>
      <c r="K231" s="13">
        <f>IF(OR(E231="",J231=""),"",J231-E231)</f>
        <v/>
      </c>
      <c r="L231" s="5" t="n"/>
      <c r="M231" s="5" t="n"/>
      <c r="N231" s="13">
        <f>IF(I231="","",IF(OR(Funnel!$B$5="",B231=Funnel!$B$5),I231,""))</f>
        <v/>
      </c>
    </row>
    <row r="232">
      <c r="A232" s="7">
        <f>IF(C232="","",ROW()-4)</f>
        <v/>
      </c>
      <c r="B232" s="5" t="n"/>
      <c r="C232" s="5" t="n"/>
      <c r="D232" s="5" t="n"/>
      <c r="E232" s="12" t="n"/>
      <c r="F232" s="5" t="n"/>
      <c r="G232" s="5" t="n"/>
      <c r="H232" s="12" t="n"/>
      <c r="I232" s="13">
        <f>IF(OR(E232="",H232=""),"",H232-E232)</f>
        <v/>
      </c>
      <c r="J232" s="12" t="n"/>
      <c r="K232" s="13">
        <f>IF(OR(E232="",J232=""),"",J232-E232)</f>
        <v/>
      </c>
      <c r="L232" s="5" t="n"/>
      <c r="M232" s="5" t="n"/>
      <c r="N232" s="13">
        <f>IF(I232="","",IF(OR(Funnel!$B$5="",B232=Funnel!$B$5),I232,""))</f>
        <v/>
      </c>
    </row>
    <row r="233">
      <c r="A233" s="7">
        <f>IF(C233="","",ROW()-4)</f>
        <v/>
      </c>
      <c r="B233" s="5" t="n"/>
      <c r="C233" s="5" t="n"/>
      <c r="D233" s="5" t="n"/>
      <c r="E233" s="12" t="n"/>
      <c r="F233" s="5" t="n"/>
      <c r="G233" s="5" t="n"/>
      <c r="H233" s="12" t="n"/>
      <c r="I233" s="13">
        <f>IF(OR(E233="",H233=""),"",H233-E233)</f>
        <v/>
      </c>
      <c r="J233" s="12" t="n"/>
      <c r="K233" s="13">
        <f>IF(OR(E233="",J233=""),"",J233-E233)</f>
        <v/>
      </c>
      <c r="L233" s="5" t="n"/>
      <c r="M233" s="5" t="n"/>
      <c r="N233" s="13">
        <f>IF(I233="","",IF(OR(Funnel!$B$5="",B233=Funnel!$B$5),I233,""))</f>
        <v/>
      </c>
    </row>
    <row r="234">
      <c r="A234" s="7">
        <f>IF(C234="","",ROW()-4)</f>
        <v/>
      </c>
      <c r="B234" s="5" t="n"/>
      <c r="C234" s="5" t="n"/>
      <c r="D234" s="5" t="n"/>
      <c r="E234" s="12" t="n"/>
      <c r="F234" s="5" t="n"/>
      <c r="G234" s="5" t="n"/>
      <c r="H234" s="12" t="n"/>
      <c r="I234" s="13">
        <f>IF(OR(E234="",H234=""),"",H234-E234)</f>
        <v/>
      </c>
      <c r="J234" s="12" t="n"/>
      <c r="K234" s="13">
        <f>IF(OR(E234="",J234=""),"",J234-E234)</f>
        <v/>
      </c>
      <c r="L234" s="5" t="n"/>
      <c r="M234" s="5" t="n"/>
      <c r="N234" s="13">
        <f>IF(I234="","",IF(OR(Funnel!$B$5="",B234=Funnel!$B$5),I234,""))</f>
        <v/>
      </c>
    </row>
    <row r="235">
      <c r="A235" s="7">
        <f>IF(C235="","",ROW()-4)</f>
        <v/>
      </c>
      <c r="B235" s="5" t="n"/>
      <c r="C235" s="5" t="n"/>
      <c r="D235" s="5" t="n"/>
      <c r="E235" s="12" t="n"/>
      <c r="F235" s="5" t="n"/>
      <c r="G235" s="5" t="n"/>
      <c r="H235" s="12" t="n"/>
      <c r="I235" s="13">
        <f>IF(OR(E235="",H235=""),"",H235-E235)</f>
        <v/>
      </c>
      <c r="J235" s="12" t="n"/>
      <c r="K235" s="13">
        <f>IF(OR(E235="",J235=""),"",J235-E235)</f>
        <v/>
      </c>
      <c r="L235" s="5" t="n"/>
      <c r="M235" s="5" t="n"/>
      <c r="N235" s="13">
        <f>IF(I235="","",IF(OR(Funnel!$B$5="",B235=Funnel!$B$5),I235,""))</f>
        <v/>
      </c>
    </row>
    <row r="236">
      <c r="A236" s="7">
        <f>IF(C236="","",ROW()-4)</f>
        <v/>
      </c>
      <c r="B236" s="5" t="n"/>
      <c r="C236" s="5" t="n"/>
      <c r="D236" s="5" t="n"/>
      <c r="E236" s="12" t="n"/>
      <c r="F236" s="5" t="n"/>
      <c r="G236" s="5" t="n"/>
      <c r="H236" s="12" t="n"/>
      <c r="I236" s="13">
        <f>IF(OR(E236="",H236=""),"",H236-E236)</f>
        <v/>
      </c>
      <c r="J236" s="12" t="n"/>
      <c r="K236" s="13">
        <f>IF(OR(E236="",J236=""),"",J236-E236)</f>
        <v/>
      </c>
      <c r="L236" s="5" t="n"/>
      <c r="M236" s="5" t="n"/>
      <c r="N236" s="13">
        <f>IF(I236="","",IF(OR(Funnel!$B$5="",B236=Funnel!$B$5),I236,""))</f>
        <v/>
      </c>
    </row>
    <row r="237">
      <c r="A237" s="7">
        <f>IF(C237="","",ROW()-4)</f>
        <v/>
      </c>
      <c r="B237" s="5" t="n"/>
      <c r="C237" s="5" t="n"/>
      <c r="D237" s="5" t="n"/>
      <c r="E237" s="12" t="n"/>
      <c r="F237" s="5" t="n"/>
      <c r="G237" s="5" t="n"/>
      <c r="H237" s="12" t="n"/>
      <c r="I237" s="13">
        <f>IF(OR(E237="",H237=""),"",H237-E237)</f>
        <v/>
      </c>
      <c r="J237" s="12" t="n"/>
      <c r="K237" s="13">
        <f>IF(OR(E237="",J237=""),"",J237-E237)</f>
        <v/>
      </c>
      <c r="L237" s="5" t="n"/>
      <c r="M237" s="5" t="n"/>
      <c r="N237" s="13">
        <f>IF(I237="","",IF(OR(Funnel!$B$5="",B237=Funnel!$B$5),I237,""))</f>
        <v/>
      </c>
    </row>
    <row r="238">
      <c r="A238" s="7">
        <f>IF(C238="","",ROW()-4)</f>
        <v/>
      </c>
      <c r="B238" s="5" t="n"/>
      <c r="C238" s="5" t="n"/>
      <c r="D238" s="5" t="n"/>
      <c r="E238" s="12" t="n"/>
      <c r="F238" s="5" t="n"/>
      <c r="G238" s="5" t="n"/>
      <c r="H238" s="12" t="n"/>
      <c r="I238" s="13">
        <f>IF(OR(E238="",H238=""),"",H238-E238)</f>
        <v/>
      </c>
      <c r="J238" s="12" t="n"/>
      <c r="K238" s="13">
        <f>IF(OR(E238="",J238=""),"",J238-E238)</f>
        <v/>
      </c>
      <c r="L238" s="5" t="n"/>
      <c r="M238" s="5" t="n"/>
      <c r="N238" s="13">
        <f>IF(I238="","",IF(OR(Funnel!$B$5="",B238=Funnel!$B$5),I238,""))</f>
        <v/>
      </c>
    </row>
    <row r="239">
      <c r="A239" s="7">
        <f>IF(C239="","",ROW()-4)</f>
        <v/>
      </c>
      <c r="B239" s="5" t="n"/>
      <c r="C239" s="5" t="n"/>
      <c r="D239" s="5" t="n"/>
      <c r="E239" s="12" t="n"/>
      <c r="F239" s="5" t="n"/>
      <c r="G239" s="5" t="n"/>
      <c r="H239" s="12" t="n"/>
      <c r="I239" s="13">
        <f>IF(OR(E239="",H239=""),"",H239-E239)</f>
        <v/>
      </c>
      <c r="J239" s="12" t="n"/>
      <c r="K239" s="13">
        <f>IF(OR(E239="",J239=""),"",J239-E239)</f>
        <v/>
      </c>
      <c r="L239" s="5" t="n"/>
      <c r="M239" s="5" t="n"/>
      <c r="N239" s="13">
        <f>IF(I239="","",IF(OR(Funnel!$B$5="",B239=Funnel!$B$5),I239,""))</f>
        <v/>
      </c>
    </row>
    <row r="240">
      <c r="A240" s="7">
        <f>IF(C240="","",ROW()-4)</f>
        <v/>
      </c>
      <c r="B240" s="5" t="n"/>
      <c r="C240" s="5" t="n"/>
      <c r="D240" s="5" t="n"/>
      <c r="E240" s="12" t="n"/>
      <c r="F240" s="5" t="n"/>
      <c r="G240" s="5" t="n"/>
      <c r="H240" s="12" t="n"/>
      <c r="I240" s="13">
        <f>IF(OR(E240="",H240=""),"",H240-E240)</f>
        <v/>
      </c>
      <c r="J240" s="12" t="n"/>
      <c r="K240" s="13">
        <f>IF(OR(E240="",J240=""),"",J240-E240)</f>
        <v/>
      </c>
      <c r="L240" s="5" t="n"/>
      <c r="M240" s="5" t="n"/>
      <c r="N240" s="13">
        <f>IF(I240="","",IF(OR(Funnel!$B$5="",B240=Funnel!$B$5),I240,""))</f>
        <v/>
      </c>
    </row>
    <row r="241">
      <c r="A241" s="7">
        <f>IF(C241="","",ROW()-4)</f>
        <v/>
      </c>
      <c r="B241" s="5" t="n"/>
      <c r="C241" s="5" t="n"/>
      <c r="D241" s="5" t="n"/>
      <c r="E241" s="12" t="n"/>
      <c r="F241" s="5" t="n"/>
      <c r="G241" s="5" t="n"/>
      <c r="H241" s="12" t="n"/>
      <c r="I241" s="13">
        <f>IF(OR(E241="",H241=""),"",H241-E241)</f>
        <v/>
      </c>
      <c r="J241" s="12" t="n"/>
      <c r="K241" s="13">
        <f>IF(OR(E241="",J241=""),"",J241-E241)</f>
        <v/>
      </c>
      <c r="L241" s="5" t="n"/>
      <c r="M241" s="5" t="n"/>
      <c r="N241" s="13">
        <f>IF(I241="","",IF(OR(Funnel!$B$5="",B241=Funnel!$B$5),I241,""))</f>
        <v/>
      </c>
    </row>
    <row r="242">
      <c r="A242" s="7">
        <f>IF(C242="","",ROW()-4)</f>
        <v/>
      </c>
      <c r="B242" s="5" t="n"/>
      <c r="C242" s="5" t="n"/>
      <c r="D242" s="5" t="n"/>
      <c r="E242" s="12" t="n"/>
      <c r="F242" s="5" t="n"/>
      <c r="G242" s="5" t="n"/>
      <c r="H242" s="12" t="n"/>
      <c r="I242" s="13">
        <f>IF(OR(E242="",H242=""),"",H242-E242)</f>
        <v/>
      </c>
      <c r="J242" s="12" t="n"/>
      <c r="K242" s="13">
        <f>IF(OR(E242="",J242=""),"",J242-E242)</f>
        <v/>
      </c>
      <c r="L242" s="5" t="n"/>
      <c r="M242" s="5" t="n"/>
      <c r="N242" s="13">
        <f>IF(I242="","",IF(OR(Funnel!$B$5="",B242=Funnel!$B$5),I242,""))</f>
        <v/>
      </c>
    </row>
    <row r="243">
      <c r="A243" s="7">
        <f>IF(C243="","",ROW()-4)</f>
        <v/>
      </c>
      <c r="B243" s="5" t="n"/>
      <c r="C243" s="5" t="n"/>
      <c r="D243" s="5" t="n"/>
      <c r="E243" s="12" t="n"/>
      <c r="F243" s="5" t="n"/>
      <c r="G243" s="5" t="n"/>
      <c r="H243" s="12" t="n"/>
      <c r="I243" s="13">
        <f>IF(OR(E243="",H243=""),"",H243-E243)</f>
        <v/>
      </c>
      <c r="J243" s="12" t="n"/>
      <c r="K243" s="13">
        <f>IF(OR(E243="",J243=""),"",J243-E243)</f>
        <v/>
      </c>
      <c r="L243" s="5" t="n"/>
      <c r="M243" s="5" t="n"/>
      <c r="N243" s="13">
        <f>IF(I243="","",IF(OR(Funnel!$B$5="",B243=Funnel!$B$5),I243,""))</f>
        <v/>
      </c>
    </row>
    <row r="244">
      <c r="A244" s="7">
        <f>IF(C244="","",ROW()-4)</f>
        <v/>
      </c>
      <c r="B244" s="5" t="n"/>
      <c r="C244" s="5" t="n"/>
      <c r="D244" s="5" t="n"/>
      <c r="E244" s="12" t="n"/>
      <c r="F244" s="5" t="n"/>
      <c r="G244" s="5" t="n"/>
      <c r="H244" s="12" t="n"/>
      <c r="I244" s="13">
        <f>IF(OR(E244="",H244=""),"",H244-E244)</f>
        <v/>
      </c>
      <c r="J244" s="12" t="n"/>
      <c r="K244" s="13">
        <f>IF(OR(E244="",J244=""),"",J244-E244)</f>
        <v/>
      </c>
      <c r="L244" s="5" t="n"/>
      <c r="M244" s="5" t="n"/>
      <c r="N244" s="13">
        <f>IF(I244="","",IF(OR(Funnel!$B$5="",B244=Funnel!$B$5),I244,""))</f>
        <v/>
      </c>
    </row>
    <row r="245">
      <c r="A245" s="7">
        <f>IF(C245="","",ROW()-4)</f>
        <v/>
      </c>
      <c r="B245" s="5" t="n"/>
      <c r="C245" s="5" t="n"/>
      <c r="D245" s="5" t="n"/>
      <c r="E245" s="12" t="n"/>
      <c r="F245" s="5" t="n"/>
      <c r="G245" s="5" t="n"/>
      <c r="H245" s="12" t="n"/>
      <c r="I245" s="13">
        <f>IF(OR(E245="",H245=""),"",H245-E245)</f>
        <v/>
      </c>
      <c r="J245" s="12" t="n"/>
      <c r="K245" s="13">
        <f>IF(OR(E245="",J245=""),"",J245-E245)</f>
        <v/>
      </c>
      <c r="L245" s="5" t="n"/>
      <c r="M245" s="5" t="n"/>
      <c r="N245" s="13">
        <f>IF(I245="","",IF(OR(Funnel!$B$5="",B245=Funnel!$B$5),I245,""))</f>
        <v/>
      </c>
    </row>
    <row r="246">
      <c r="A246" s="7">
        <f>IF(C246="","",ROW()-4)</f>
        <v/>
      </c>
      <c r="B246" s="5" t="n"/>
      <c r="C246" s="5" t="n"/>
      <c r="D246" s="5" t="n"/>
      <c r="E246" s="12" t="n"/>
      <c r="F246" s="5" t="n"/>
      <c r="G246" s="5" t="n"/>
      <c r="H246" s="12" t="n"/>
      <c r="I246" s="13">
        <f>IF(OR(E246="",H246=""),"",H246-E246)</f>
        <v/>
      </c>
      <c r="J246" s="12" t="n"/>
      <c r="K246" s="13">
        <f>IF(OR(E246="",J246=""),"",J246-E246)</f>
        <v/>
      </c>
      <c r="L246" s="5" t="n"/>
      <c r="M246" s="5" t="n"/>
      <c r="N246" s="13">
        <f>IF(I246="","",IF(OR(Funnel!$B$5="",B246=Funnel!$B$5),I246,""))</f>
        <v/>
      </c>
    </row>
    <row r="247">
      <c r="A247" s="7">
        <f>IF(C247="","",ROW()-4)</f>
        <v/>
      </c>
      <c r="B247" s="5" t="n"/>
      <c r="C247" s="5" t="n"/>
      <c r="D247" s="5" t="n"/>
      <c r="E247" s="12" t="n"/>
      <c r="F247" s="5" t="n"/>
      <c r="G247" s="5" t="n"/>
      <c r="H247" s="12" t="n"/>
      <c r="I247" s="13">
        <f>IF(OR(E247="",H247=""),"",H247-E247)</f>
        <v/>
      </c>
      <c r="J247" s="12" t="n"/>
      <c r="K247" s="13">
        <f>IF(OR(E247="",J247=""),"",J247-E247)</f>
        <v/>
      </c>
      <c r="L247" s="5" t="n"/>
      <c r="M247" s="5" t="n"/>
      <c r="N247" s="13">
        <f>IF(I247="","",IF(OR(Funnel!$B$5="",B247=Funnel!$B$5),I247,""))</f>
        <v/>
      </c>
    </row>
    <row r="248">
      <c r="A248" s="7">
        <f>IF(C248="","",ROW()-4)</f>
        <v/>
      </c>
      <c r="B248" s="5" t="n"/>
      <c r="C248" s="5" t="n"/>
      <c r="D248" s="5" t="n"/>
      <c r="E248" s="12" t="n"/>
      <c r="F248" s="5" t="n"/>
      <c r="G248" s="5" t="n"/>
      <c r="H248" s="12" t="n"/>
      <c r="I248" s="13">
        <f>IF(OR(E248="",H248=""),"",H248-E248)</f>
        <v/>
      </c>
      <c r="J248" s="12" t="n"/>
      <c r="K248" s="13">
        <f>IF(OR(E248="",J248=""),"",J248-E248)</f>
        <v/>
      </c>
      <c r="L248" s="5" t="n"/>
      <c r="M248" s="5" t="n"/>
      <c r="N248" s="13">
        <f>IF(I248="","",IF(OR(Funnel!$B$5="",B248=Funnel!$B$5),I248,""))</f>
        <v/>
      </c>
    </row>
    <row r="249">
      <c r="A249" s="7">
        <f>IF(C249="","",ROW()-4)</f>
        <v/>
      </c>
      <c r="B249" s="5" t="n"/>
      <c r="C249" s="5" t="n"/>
      <c r="D249" s="5" t="n"/>
      <c r="E249" s="12" t="n"/>
      <c r="F249" s="5" t="n"/>
      <c r="G249" s="5" t="n"/>
      <c r="H249" s="12" t="n"/>
      <c r="I249" s="13">
        <f>IF(OR(E249="",H249=""),"",H249-E249)</f>
        <v/>
      </c>
      <c r="J249" s="12" t="n"/>
      <c r="K249" s="13">
        <f>IF(OR(E249="",J249=""),"",J249-E249)</f>
        <v/>
      </c>
      <c r="L249" s="5" t="n"/>
      <c r="M249" s="5" t="n"/>
      <c r="N249" s="13">
        <f>IF(I249="","",IF(OR(Funnel!$B$5="",B249=Funnel!$B$5),I249,""))</f>
        <v/>
      </c>
    </row>
    <row r="250">
      <c r="A250" s="7">
        <f>IF(C250="","",ROW()-4)</f>
        <v/>
      </c>
      <c r="B250" s="5" t="n"/>
      <c r="C250" s="5" t="n"/>
      <c r="D250" s="5" t="n"/>
      <c r="E250" s="12" t="n"/>
      <c r="F250" s="5" t="n"/>
      <c r="G250" s="5" t="n"/>
      <c r="H250" s="12" t="n"/>
      <c r="I250" s="13">
        <f>IF(OR(E250="",H250=""),"",H250-E250)</f>
        <v/>
      </c>
      <c r="J250" s="12" t="n"/>
      <c r="K250" s="13">
        <f>IF(OR(E250="",J250=""),"",J250-E250)</f>
        <v/>
      </c>
      <c r="L250" s="5" t="n"/>
      <c r="M250" s="5" t="n"/>
      <c r="N250" s="13">
        <f>IF(I250="","",IF(OR(Funnel!$B$5="",B250=Funnel!$B$5),I250,""))</f>
        <v/>
      </c>
    </row>
    <row r="251">
      <c r="A251" s="7">
        <f>IF(C251="","",ROW()-4)</f>
        <v/>
      </c>
      <c r="B251" s="5" t="n"/>
      <c r="C251" s="5" t="n"/>
      <c r="D251" s="5" t="n"/>
      <c r="E251" s="12" t="n"/>
      <c r="F251" s="5" t="n"/>
      <c r="G251" s="5" t="n"/>
      <c r="H251" s="12" t="n"/>
      <c r="I251" s="13">
        <f>IF(OR(E251="",H251=""),"",H251-E251)</f>
        <v/>
      </c>
      <c r="J251" s="12" t="n"/>
      <c r="K251" s="13">
        <f>IF(OR(E251="",J251=""),"",J251-E251)</f>
        <v/>
      </c>
      <c r="L251" s="5" t="n"/>
      <c r="M251" s="5" t="n"/>
      <c r="N251" s="13">
        <f>IF(I251="","",IF(OR(Funnel!$B$5="",B251=Funnel!$B$5),I251,""))</f>
        <v/>
      </c>
    </row>
    <row r="252">
      <c r="A252" s="7">
        <f>IF(C252="","",ROW()-4)</f>
        <v/>
      </c>
      <c r="B252" s="5" t="n"/>
      <c r="C252" s="5" t="n"/>
      <c r="D252" s="5" t="n"/>
      <c r="E252" s="12" t="n"/>
      <c r="F252" s="5" t="n"/>
      <c r="G252" s="5" t="n"/>
      <c r="H252" s="12" t="n"/>
      <c r="I252" s="13">
        <f>IF(OR(E252="",H252=""),"",H252-E252)</f>
        <v/>
      </c>
      <c r="J252" s="12" t="n"/>
      <c r="K252" s="13">
        <f>IF(OR(E252="",J252=""),"",J252-E252)</f>
        <v/>
      </c>
      <c r="L252" s="5" t="n"/>
      <c r="M252" s="5" t="n"/>
      <c r="N252" s="13">
        <f>IF(I252="","",IF(OR(Funnel!$B$5="",B252=Funnel!$B$5),I252,""))</f>
        <v/>
      </c>
    </row>
    <row r="253">
      <c r="A253" s="7">
        <f>IF(C253="","",ROW()-4)</f>
        <v/>
      </c>
      <c r="B253" s="5" t="n"/>
      <c r="C253" s="5" t="n"/>
      <c r="D253" s="5" t="n"/>
      <c r="E253" s="12" t="n"/>
      <c r="F253" s="5" t="n"/>
      <c r="G253" s="5" t="n"/>
      <c r="H253" s="12" t="n"/>
      <c r="I253" s="13">
        <f>IF(OR(E253="",H253=""),"",H253-E253)</f>
        <v/>
      </c>
      <c r="J253" s="12" t="n"/>
      <c r="K253" s="13">
        <f>IF(OR(E253="",J253=""),"",J253-E253)</f>
        <v/>
      </c>
      <c r="L253" s="5" t="n"/>
      <c r="M253" s="5" t="n"/>
      <c r="N253" s="13">
        <f>IF(I253="","",IF(OR(Funnel!$B$5="",B253=Funnel!$B$5),I253,""))</f>
        <v/>
      </c>
    </row>
    <row r="254">
      <c r="A254" s="7">
        <f>IF(C254="","",ROW()-4)</f>
        <v/>
      </c>
      <c r="B254" s="5" t="n"/>
      <c r="C254" s="5" t="n"/>
      <c r="D254" s="5" t="n"/>
      <c r="E254" s="12" t="n"/>
      <c r="F254" s="5" t="n"/>
      <c r="G254" s="5" t="n"/>
      <c r="H254" s="12" t="n"/>
      <c r="I254" s="13">
        <f>IF(OR(E254="",H254=""),"",H254-E254)</f>
        <v/>
      </c>
      <c r="J254" s="12" t="n"/>
      <c r="K254" s="13">
        <f>IF(OR(E254="",J254=""),"",J254-E254)</f>
        <v/>
      </c>
      <c r="L254" s="5" t="n"/>
      <c r="M254" s="5" t="n"/>
      <c r="N254" s="13">
        <f>IF(I254="","",IF(OR(Funnel!$B$5="",B254=Funnel!$B$5),I254,""))</f>
        <v/>
      </c>
    </row>
    <row r="255">
      <c r="A255" s="7">
        <f>IF(C255="","",ROW()-4)</f>
        <v/>
      </c>
      <c r="B255" s="5" t="n"/>
      <c r="C255" s="5" t="n"/>
      <c r="D255" s="5" t="n"/>
      <c r="E255" s="12" t="n"/>
      <c r="F255" s="5" t="n"/>
      <c r="G255" s="5" t="n"/>
      <c r="H255" s="12" t="n"/>
      <c r="I255" s="13">
        <f>IF(OR(E255="",H255=""),"",H255-E255)</f>
        <v/>
      </c>
      <c r="J255" s="12" t="n"/>
      <c r="K255" s="13">
        <f>IF(OR(E255="",J255=""),"",J255-E255)</f>
        <v/>
      </c>
      <c r="L255" s="5" t="n"/>
      <c r="M255" s="5" t="n"/>
      <c r="N255" s="13">
        <f>IF(I255="","",IF(OR(Funnel!$B$5="",B255=Funnel!$B$5),I255,""))</f>
        <v/>
      </c>
    </row>
    <row r="256">
      <c r="A256" s="7">
        <f>IF(C256="","",ROW()-4)</f>
        <v/>
      </c>
      <c r="B256" s="5" t="n"/>
      <c r="C256" s="5" t="n"/>
      <c r="D256" s="5" t="n"/>
      <c r="E256" s="12" t="n"/>
      <c r="F256" s="5" t="n"/>
      <c r="G256" s="5" t="n"/>
      <c r="H256" s="12" t="n"/>
      <c r="I256" s="13">
        <f>IF(OR(E256="",H256=""),"",H256-E256)</f>
        <v/>
      </c>
      <c r="J256" s="12" t="n"/>
      <c r="K256" s="13">
        <f>IF(OR(E256="",J256=""),"",J256-E256)</f>
        <v/>
      </c>
      <c r="L256" s="5" t="n"/>
      <c r="M256" s="5" t="n"/>
      <c r="N256" s="13">
        <f>IF(I256="","",IF(OR(Funnel!$B$5="",B256=Funnel!$B$5),I256,""))</f>
        <v/>
      </c>
    </row>
    <row r="257">
      <c r="A257" s="7">
        <f>IF(C257="","",ROW()-4)</f>
        <v/>
      </c>
      <c r="B257" s="5" t="n"/>
      <c r="C257" s="5" t="n"/>
      <c r="D257" s="5" t="n"/>
      <c r="E257" s="12" t="n"/>
      <c r="F257" s="5" t="n"/>
      <c r="G257" s="5" t="n"/>
      <c r="H257" s="12" t="n"/>
      <c r="I257" s="13">
        <f>IF(OR(E257="",H257=""),"",H257-E257)</f>
        <v/>
      </c>
      <c r="J257" s="12" t="n"/>
      <c r="K257" s="13">
        <f>IF(OR(E257="",J257=""),"",J257-E257)</f>
        <v/>
      </c>
      <c r="L257" s="5" t="n"/>
      <c r="M257" s="5" t="n"/>
      <c r="N257" s="13">
        <f>IF(I257="","",IF(OR(Funnel!$B$5="",B257=Funnel!$B$5),I257,""))</f>
        <v/>
      </c>
    </row>
    <row r="258">
      <c r="A258" s="7">
        <f>IF(C258="","",ROW()-4)</f>
        <v/>
      </c>
      <c r="B258" s="5" t="n"/>
      <c r="C258" s="5" t="n"/>
      <c r="D258" s="5" t="n"/>
      <c r="E258" s="12" t="n"/>
      <c r="F258" s="5" t="n"/>
      <c r="G258" s="5" t="n"/>
      <c r="H258" s="12" t="n"/>
      <c r="I258" s="13">
        <f>IF(OR(E258="",H258=""),"",H258-E258)</f>
        <v/>
      </c>
      <c r="J258" s="12" t="n"/>
      <c r="K258" s="13">
        <f>IF(OR(E258="",J258=""),"",J258-E258)</f>
        <v/>
      </c>
      <c r="L258" s="5" t="n"/>
      <c r="M258" s="5" t="n"/>
      <c r="N258" s="13">
        <f>IF(I258="","",IF(OR(Funnel!$B$5="",B258=Funnel!$B$5),I258,""))</f>
        <v/>
      </c>
    </row>
    <row r="259">
      <c r="A259" s="7">
        <f>IF(C259="","",ROW()-4)</f>
        <v/>
      </c>
      <c r="B259" s="5" t="n"/>
      <c r="C259" s="5" t="n"/>
      <c r="D259" s="5" t="n"/>
      <c r="E259" s="12" t="n"/>
      <c r="F259" s="5" t="n"/>
      <c r="G259" s="5" t="n"/>
      <c r="H259" s="12" t="n"/>
      <c r="I259" s="13">
        <f>IF(OR(E259="",H259=""),"",H259-E259)</f>
        <v/>
      </c>
      <c r="J259" s="12" t="n"/>
      <c r="K259" s="13">
        <f>IF(OR(E259="",J259=""),"",J259-E259)</f>
        <v/>
      </c>
      <c r="L259" s="5" t="n"/>
      <c r="M259" s="5" t="n"/>
      <c r="N259" s="13">
        <f>IF(I259="","",IF(OR(Funnel!$B$5="",B259=Funnel!$B$5),I259,""))</f>
        <v/>
      </c>
    </row>
    <row r="260">
      <c r="A260" s="7">
        <f>IF(C260="","",ROW()-4)</f>
        <v/>
      </c>
      <c r="B260" s="5" t="n"/>
      <c r="C260" s="5" t="n"/>
      <c r="D260" s="5" t="n"/>
      <c r="E260" s="12" t="n"/>
      <c r="F260" s="5" t="n"/>
      <c r="G260" s="5" t="n"/>
      <c r="H260" s="12" t="n"/>
      <c r="I260" s="13">
        <f>IF(OR(E260="",H260=""),"",H260-E260)</f>
        <v/>
      </c>
      <c r="J260" s="12" t="n"/>
      <c r="K260" s="13">
        <f>IF(OR(E260="",J260=""),"",J260-E260)</f>
        <v/>
      </c>
      <c r="L260" s="5" t="n"/>
      <c r="M260" s="5" t="n"/>
      <c r="N260" s="13">
        <f>IF(I260="","",IF(OR(Funnel!$B$5="",B260=Funnel!$B$5),I260,""))</f>
        <v/>
      </c>
    </row>
    <row r="261">
      <c r="A261" s="7">
        <f>IF(C261="","",ROW()-4)</f>
        <v/>
      </c>
      <c r="B261" s="5" t="n"/>
      <c r="C261" s="5" t="n"/>
      <c r="D261" s="5" t="n"/>
      <c r="E261" s="12" t="n"/>
      <c r="F261" s="5" t="n"/>
      <c r="G261" s="5" t="n"/>
      <c r="H261" s="12" t="n"/>
      <c r="I261" s="13">
        <f>IF(OR(E261="",H261=""),"",H261-E261)</f>
        <v/>
      </c>
      <c r="J261" s="12" t="n"/>
      <c r="K261" s="13">
        <f>IF(OR(E261="",J261=""),"",J261-E261)</f>
        <v/>
      </c>
      <c r="L261" s="5" t="n"/>
      <c r="M261" s="5" t="n"/>
      <c r="N261" s="13">
        <f>IF(I261="","",IF(OR(Funnel!$B$5="",B261=Funnel!$B$5),I261,""))</f>
        <v/>
      </c>
    </row>
    <row r="262">
      <c r="A262" s="7">
        <f>IF(C262="","",ROW()-4)</f>
        <v/>
      </c>
      <c r="B262" s="5" t="n"/>
      <c r="C262" s="5" t="n"/>
      <c r="D262" s="5" t="n"/>
      <c r="E262" s="12" t="n"/>
      <c r="F262" s="5" t="n"/>
      <c r="G262" s="5" t="n"/>
      <c r="H262" s="12" t="n"/>
      <c r="I262" s="13">
        <f>IF(OR(E262="",H262=""),"",H262-E262)</f>
        <v/>
      </c>
      <c r="J262" s="12" t="n"/>
      <c r="K262" s="13">
        <f>IF(OR(E262="",J262=""),"",J262-E262)</f>
        <v/>
      </c>
      <c r="L262" s="5" t="n"/>
      <c r="M262" s="5" t="n"/>
      <c r="N262" s="13">
        <f>IF(I262="","",IF(OR(Funnel!$B$5="",B262=Funnel!$B$5),I262,""))</f>
        <v/>
      </c>
    </row>
    <row r="263">
      <c r="A263" s="7">
        <f>IF(C263="","",ROW()-4)</f>
        <v/>
      </c>
      <c r="B263" s="5" t="n"/>
      <c r="C263" s="5" t="n"/>
      <c r="D263" s="5" t="n"/>
      <c r="E263" s="12" t="n"/>
      <c r="F263" s="5" t="n"/>
      <c r="G263" s="5" t="n"/>
      <c r="H263" s="12" t="n"/>
      <c r="I263" s="13">
        <f>IF(OR(E263="",H263=""),"",H263-E263)</f>
        <v/>
      </c>
      <c r="J263" s="12" t="n"/>
      <c r="K263" s="13">
        <f>IF(OR(E263="",J263=""),"",J263-E263)</f>
        <v/>
      </c>
      <c r="L263" s="5" t="n"/>
      <c r="M263" s="5" t="n"/>
      <c r="N263" s="13">
        <f>IF(I263="","",IF(OR(Funnel!$B$5="",B263=Funnel!$B$5),I263,""))</f>
        <v/>
      </c>
    </row>
    <row r="264">
      <c r="A264" s="7">
        <f>IF(C264="","",ROW()-4)</f>
        <v/>
      </c>
      <c r="B264" s="5" t="n"/>
      <c r="C264" s="5" t="n"/>
      <c r="D264" s="5" t="n"/>
      <c r="E264" s="12" t="n"/>
      <c r="F264" s="5" t="n"/>
      <c r="G264" s="5" t="n"/>
      <c r="H264" s="12" t="n"/>
      <c r="I264" s="13">
        <f>IF(OR(E264="",H264=""),"",H264-E264)</f>
        <v/>
      </c>
      <c r="J264" s="12" t="n"/>
      <c r="K264" s="13">
        <f>IF(OR(E264="",J264=""),"",J264-E264)</f>
        <v/>
      </c>
      <c r="L264" s="5" t="n"/>
      <c r="M264" s="5" t="n"/>
      <c r="N264" s="13">
        <f>IF(I264="","",IF(OR(Funnel!$B$5="",B264=Funnel!$B$5),I264,""))</f>
        <v/>
      </c>
    </row>
    <row r="265">
      <c r="A265" s="7">
        <f>IF(C265="","",ROW()-4)</f>
        <v/>
      </c>
      <c r="B265" s="5" t="n"/>
      <c r="C265" s="5" t="n"/>
      <c r="D265" s="5" t="n"/>
      <c r="E265" s="12" t="n"/>
      <c r="F265" s="5" t="n"/>
      <c r="G265" s="5" t="n"/>
      <c r="H265" s="12" t="n"/>
      <c r="I265" s="13">
        <f>IF(OR(E265="",H265=""),"",H265-E265)</f>
        <v/>
      </c>
      <c r="J265" s="12" t="n"/>
      <c r="K265" s="13">
        <f>IF(OR(E265="",J265=""),"",J265-E265)</f>
        <v/>
      </c>
      <c r="L265" s="5" t="n"/>
      <c r="M265" s="5" t="n"/>
      <c r="N265" s="13">
        <f>IF(I265="","",IF(OR(Funnel!$B$5="",B265=Funnel!$B$5),I265,""))</f>
        <v/>
      </c>
    </row>
    <row r="266">
      <c r="A266" s="7">
        <f>IF(C266="","",ROW()-4)</f>
        <v/>
      </c>
      <c r="B266" s="5" t="n"/>
      <c r="C266" s="5" t="n"/>
      <c r="D266" s="5" t="n"/>
      <c r="E266" s="12" t="n"/>
      <c r="F266" s="5" t="n"/>
      <c r="G266" s="5" t="n"/>
      <c r="H266" s="12" t="n"/>
      <c r="I266" s="13">
        <f>IF(OR(E266="",H266=""),"",H266-E266)</f>
        <v/>
      </c>
      <c r="J266" s="12" t="n"/>
      <c r="K266" s="13">
        <f>IF(OR(E266="",J266=""),"",J266-E266)</f>
        <v/>
      </c>
      <c r="L266" s="5" t="n"/>
      <c r="M266" s="5" t="n"/>
      <c r="N266" s="13">
        <f>IF(I266="","",IF(OR(Funnel!$B$5="",B266=Funnel!$B$5),I266,""))</f>
        <v/>
      </c>
    </row>
    <row r="267">
      <c r="A267" s="7">
        <f>IF(C267="","",ROW()-4)</f>
        <v/>
      </c>
      <c r="B267" s="5" t="n"/>
      <c r="C267" s="5" t="n"/>
      <c r="D267" s="5" t="n"/>
      <c r="E267" s="12" t="n"/>
      <c r="F267" s="5" t="n"/>
      <c r="G267" s="5" t="n"/>
      <c r="H267" s="12" t="n"/>
      <c r="I267" s="13">
        <f>IF(OR(E267="",H267=""),"",H267-E267)</f>
        <v/>
      </c>
      <c r="J267" s="12" t="n"/>
      <c r="K267" s="13">
        <f>IF(OR(E267="",J267=""),"",J267-E267)</f>
        <v/>
      </c>
      <c r="L267" s="5" t="n"/>
      <c r="M267" s="5" t="n"/>
      <c r="N267" s="13">
        <f>IF(I267="","",IF(OR(Funnel!$B$5="",B267=Funnel!$B$5),I267,""))</f>
        <v/>
      </c>
    </row>
    <row r="268">
      <c r="A268" s="7">
        <f>IF(C268="","",ROW()-4)</f>
        <v/>
      </c>
      <c r="B268" s="5" t="n"/>
      <c r="C268" s="5" t="n"/>
      <c r="D268" s="5" t="n"/>
      <c r="E268" s="12" t="n"/>
      <c r="F268" s="5" t="n"/>
      <c r="G268" s="5" t="n"/>
      <c r="H268" s="12" t="n"/>
      <c r="I268" s="13">
        <f>IF(OR(E268="",H268=""),"",H268-E268)</f>
        <v/>
      </c>
      <c r="J268" s="12" t="n"/>
      <c r="K268" s="13">
        <f>IF(OR(E268="",J268=""),"",J268-E268)</f>
        <v/>
      </c>
      <c r="L268" s="5" t="n"/>
      <c r="M268" s="5" t="n"/>
      <c r="N268" s="13">
        <f>IF(I268="","",IF(OR(Funnel!$B$5="",B268=Funnel!$B$5),I268,""))</f>
        <v/>
      </c>
    </row>
    <row r="269">
      <c r="A269" s="7">
        <f>IF(C269="","",ROW()-4)</f>
        <v/>
      </c>
      <c r="B269" s="5" t="n"/>
      <c r="C269" s="5" t="n"/>
      <c r="D269" s="5" t="n"/>
      <c r="E269" s="12" t="n"/>
      <c r="F269" s="5" t="n"/>
      <c r="G269" s="5" t="n"/>
      <c r="H269" s="12" t="n"/>
      <c r="I269" s="13">
        <f>IF(OR(E269="",H269=""),"",H269-E269)</f>
        <v/>
      </c>
      <c r="J269" s="12" t="n"/>
      <c r="K269" s="13">
        <f>IF(OR(E269="",J269=""),"",J269-E269)</f>
        <v/>
      </c>
      <c r="L269" s="5" t="n"/>
      <c r="M269" s="5" t="n"/>
      <c r="N269" s="13">
        <f>IF(I269="","",IF(OR(Funnel!$B$5="",B269=Funnel!$B$5),I269,""))</f>
        <v/>
      </c>
    </row>
    <row r="270">
      <c r="A270" s="7">
        <f>IF(C270="","",ROW()-4)</f>
        <v/>
      </c>
      <c r="B270" s="5" t="n"/>
      <c r="C270" s="5" t="n"/>
      <c r="D270" s="5" t="n"/>
      <c r="E270" s="12" t="n"/>
      <c r="F270" s="5" t="n"/>
      <c r="G270" s="5" t="n"/>
      <c r="H270" s="12" t="n"/>
      <c r="I270" s="13">
        <f>IF(OR(E270="",H270=""),"",H270-E270)</f>
        <v/>
      </c>
      <c r="J270" s="12" t="n"/>
      <c r="K270" s="13">
        <f>IF(OR(E270="",J270=""),"",J270-E270)</f>
        <v/>
      </c>
      <c r="L270" s="5" t="n"/>
      <c r="M270" s="5" t="n"/>
      <c r="N270" s="13">
        <f>IF(I270="","",IF(OR(Funnel!$B$5="",B270=Funnel!$B$5),I270,""))</f>
        <v/>
      </c>
    </row>
    <row r="271">
      <c r="A271" s="7">
        <f>IF(C271="","",ROW()-4)</f>
        <v/>
      </c>
      <c r="B271" s="5" t="n"/>
      <c r="C271" s="5" t="n"/>
      <c r="D271" s="5" t="n"/>
      <c r="E271" s="12" t="n"/>
      <c r="F271" s="5" t="n"/>
      <c r="G271" s="5" t="n"/>
      <c r="H271" s="12" t="n"/>
      <c r="I271" s="13">
        <f>IF(OR(E271="",H271=""),"",H271-E271)</f>
        <v/>
      </c>
      <c r="J271" s="12" t="n"/>
      <c r="K271" s="13">
        <f>IF(OR(E271="",J271=""),"",J271-E271)</f>
        <v/>
      </c>
      <c r="L271" s="5" t="n"/>
      <c r="M271" s="5" t="n"/>
      <c r="N271" s="13">
        <f>IF(I271="","",IF(OR(Funnel!$B$5="",B271=Funnel!$B$5),I271,""))</f>
        <v/>
      </c>
    </row>
    <row r="272">
      <c r="A272" s="7">
        <f>IF(C272="","",ROW()-4)</f>
        <v/>
      </c>
      <c r="B272" s="5" t="n"/>
      <c r="C272" s="5" t="n"/>
      <c r="D272" s="5" t="n"/>
      <c r="E272" s="12" t="n"/>
      <c r="F272" s="5" t="n"/>
      <c r="G272" s="5" t="n"/>
      <c r="H272" s="12" t="n"/>
      <c r="I272" s="13">
        <f>IF(OR(E272="",H272=""),"",H272-E272)</f>
        <v/>
      </c>
      <c r="J272" s="12" t="n"/>
      <c r="K272" s="13">
        <f>IF(OR(E272="",J272=""),"",J272-E272)</f>
        <v/>
      </c>
      <c r="L272" s="5" t="n"/>
      <c r="M272" s="5" t="n"/>
      <c r="N272" s="13">
        <f>IF(I272="","",IF(OR(Funnel!$B$5="",B272=Funnel!$B$5),I272,""))</f>
        <v/>
      </c>
    </row>
    <row r="273">
      <c r="A273" s="7">
        <f>IF(C273="","",ROW()-4)</f>
        <v/>
      </c>
      <c r="B273" s="5" t="n"/>
      <c r="C273" s="5" t="n"/>
      <c r="D273" s="5" t="n"/>
      <c r="E273" s="12" t="n"/>
      <c r="F273" s="5" t="n"/>
      <c r="G273" s="5" t="n"/>
      <c r="H273" s="12" t="n"/>
      <c r="I273" s="13">
        <f>IF(OR(E273="",H273=""),"",H273-E273)</f>
        <v/>
      </c>
      <c r="J273" s="12" t="n"/>
      <c r="K273" s="13">
        <f>IF(OR(E273="",J273=""),"",J273-E273)</f>
        <v/>
      </c>
      <c r="L273" s="5" t="n"/>
      <c r="M273" s="5" t="n"/>
      <c r="N273" s="13">
        <f>IF(I273="","",IF(OR(Funnel!$B$5="",B273=Funnel!$B$5),I273,""))</f>
        <v/>
      </c>
    </row>
    <row r="274">
      <c r="A274" s="7">
        <f>IF(C274="","",ROW()-4)</f>
        <v/>
      </c>
      <c r="B274" s="5" t="n"/>
      <c r="C274" s="5" t="n"/>
      <c r="D274" s="5" t="n"/>
      <c r="E274" s="12" t="n"/>
      <c r="F274" s="5" t="n"/>
      <c r="G274" s="5" t="n"/>
      <c r="H274" s="12" t="n"/>
      <c r="I274" s="13">
        <f>IF(OR(E274="",H274=""),"",H274-E274)</f>
        <v/>
      </c>
      <c r="J274" s="12" t="n"/>
      <c r="K274" s="13">
        <f>IF(OR(E274="",J274=""),"",J274-E274)</f>
        <v/>
      </c>
      <c r="L274" s="5" t="n"/>
      <c r="M274" s="5" t="n"/>
      <c r="N274" s="13">
        <f>IF(I274="","",IF(OR(Funnel!$B$5="",B274=Funnel!$B$5),I274,""))</f>
        <v/>
      </c>
    </row>
    <row r="275">
      <c r="A275" s="7">
        <f>IF(C275="","",ROW()-4)</f>
        <v/>
      </c>
      <c r="B275" s="5" t="n"/>
      <c r="C275" s="5" t="n"/>
      <c r="D275" s="5" t="n"/>
      <c r="E275" s="12" t="n"/>
      <c r="F275" s="5" t="n"/>
      <c r="G275" s="5" t="n"/>
      <c r="H275" s="12" t="n"/>
      <c r="I275" s="13">
        <f>IF(OR(E275="",H275=""),"",H275-E275)</f>
        <v/>
      </c>
      <c r="J275" s="12" t="n"/>
      <c r="K275" s="13">
        <f>IF(OR(E275="",J275=""),"",J275-E275)</f>
        <v/>
      </c>
      <c r="L275" s="5" t="n"/>
      <c r="M275" s="5" t="n"/>
      <c r="N275" s="13">
        <f>IF(I275="","",IF(OR(Funnel!$B$5="",B275=Funnel!$B$5),I275,""))</f>
        <v/>
      </c>
    </row>
    <row r="276">
      <c r="A276" s="7">
        <f>IF(C276="","",ROW()-4)</f>
        <v/>
      </c>
      <c r="B276" s="5" t="n"/>
      <c r="C276" s="5" t="n"/>
      <c r="D276" s="5" t="n"/>
      <c r="E276" s="12" t="n"/>
      <c r="F276" s="5" t="n"/>
      <c r="G276" s="5" t="n"/>
      <c r="H276" s="12" t="n"/>
      <c r="I276" s="13">
        <f>IF(OR(E276="",H276=""),"",H276-E276)</f>
        <v/>
      </c>
      <c r="J276" s="12" t="n"/>
      <c r="K276" s="13">
        <f>IF(OR(E276="",J276=""),"",J276-E276)</f>
        <v/>
      </c>
      <c r="L276" s="5" t="n"/>
      <c r="M276" s="5" t="n"/>
      <c r="N276" s="13">
        <f>IF(I276="","",IF(OR(Funnel!$B$5="",B276=Funnel!$B$5),I276,""))</f>
        <v/>
      </c>
    </row>
    <row r="277">
      <c r="A277" s="7">
        <f>IF(C277="","",ROW()-4)</f>
        <v/>
      </c>
      <c r="B277" s="5" t="n"/>
      <c r="C277" s="5" t="n"/>
      <c r="D277" s="5" t="n"/>
      <c r="E277" s="12" t="n"/>
      <c r="F277" s="5" t="n"/>
      <c r="G277" s="5" t="n"/>
      <c r="H277" s="12" t="n"/>
      <c r="I277" s="13">
        <f>IF(OR(E277="",H277=""),"",H277-E277)</f>
        <v/>
      </c>
      <c r="J277" s="12" t="n"/>
      <c r="K277" s="13">
        <f>IF(OR(E277="",J277=""),"",J277-E277)</f>
        <v/>
      </c>
      <c r="L277" s="5" t="n"/>
      <c r="M277" s="5" t="n"/>
      <c r="N277" s="13">
        <f>IF(I277="","",IF(OR(Funnel!$B$5="",B277=Funnel!$B$5),I277,""))</f>
        <v/>
      </c>
    </row>
    <row r="278">
      <c r="A278" s="7">
        <f>IF(C278="","",ROW()-4)</f>
        <v/>
      </c>
      <c r="B278" s="5" t="n"/>
      <c r="C278" s="5" t="n"/>
      <c r="D278" s="5" t="n"/>
      <c r="E278" s="12" t="n"/>
      <c r="F278" s="5" t="n"/>
      <c r="G278" s="5" t="n"/>
      <c r="H278" s="12" t="n"/>
      <c r="I278" s="13">
        <f>IF(OR(E278="",H278=""),"",H278-E278)</f>
        <v/>
      </c>
      <c r="J278" s="12" t="n"/>
      <c r="K278" s="13">
        <f>IF(OR(E278="",J278=""),"",J278-E278)</f>
        <v/>
      </c>
      <c r="L278" s="5" t="n"/>
      <c r="M278" s="5" t="n"/>
      <c r="N278" s="13">
        <f>IF(I278="","",IF(OR(Funnel!$B$5="",B278=Funnel!$B$5),I278,""))</f>
        <v/>
      </c>
    </row>
    <row r="279">
      <c r="A279" s="7">
        <f>IF(C279="","",ROW()-4)</f>
        <v/>
      </c>
      <c r="B279" s="5" t="n"/>
      <c r="C279" s="5" t="n"/>
      <c r="D279" s="5" t="n"/>
      <c r="E279" s="12" t="n"/>
      <c r="F279" s="5" t="n"/>
      <c r="G279" s="5" t="n"/>
      <c r="H279" s="12" t="n"/>
      <c r="I279" s="13">
        <f>IF(OR(E279="",H279=""),"",H279-E279)</f>
        <v/>
      </c>
      <c r="J279" s="12" t="n"/>
      <c r="K279" s="13">
        <f>IF(OR(E279="",J279=""),"",J279-E279)</f>
        <v/>
      </c>
      <c r="L279" s="5" t="n"/>
      <c r="M279" s="5" t="n"/>
      <c r="N279" s="13">
        <f>IF(I279="","",IF(OR(Funnel!$B$5="",B279=Funnel!$B$5),I279,""))</f>
        <v/>
      </c>
    </row>
    <row r="280">
      <c r="A280" s="7">
        <f>IF(C280="","",ROW()-4)</f>
        <v/>
      </c>
      <c r="B280" s="5" t="n"/>
      <c r="C280" s="5" t="n"/>
      <c r="D280" s="5" t="n"/>
      <c r="E280" s="12" t="n"/>
      <c r="F280" s="5" t="n"/>
      <c r="G280" s="5" t="n"/>
      <c r="H280" s="12" t="n"/>
      <c r="I280" s="13">
        <f>IF(OR(E280="",H280=""),"",H280-E280)</f>
        <v/>
      </c>
      <c r="J280" s="12" t="n"/>
      <c r="K280" s="13">
        <f>IF(OR(E280="",J280=""),"",J280-E280)</f>
        <v/>
      </c>
      <c r="L280" s="5" t="n"/>
      <c r="M280" s="5" t="n"/>
      <c r="N280" s="13">
        <f>IF(I280="","",IF(OR(Funnel!$B$5="",B280=Funnel!$B$5),I280,""))</f>
        <v/>
      </c>
    </row>
    <row r="281">
      <c r="A281" s="7">
        <f>IF(C281="","",ROW()-4)</f>
        <v/>
      </c>
      <c r="B281" s="5" t="n"/>
      <c r="C281" s="5" t="n"/>
      <c r="D281" s="5" t="n"/>
      <c r="E281" s="12" t="n"/>
      <c r="F281" s="5" t="n"/>
      <c r="G281" s="5" t="n"/>
      <c r="H281" s="12" t="n"/>
      <c r="I281" s="13">
        <f>IF(OR(E281="",H281=""),"",H281-E281)</f>
        <v/>
      </c>
      <c r="J281" s="12" t="n"/>
      <c r="K281" s="13">
        <f>IF(OR(E281="",J281=""),"",J281-E281)</f>
        <v/>
      </c>
      <c r="L281" s="5" t="n"/>
      <c r="M281" s="5" t="n"/>
      <c r="N281" s="13">
        <f>IF(I281="","",IF(OR(Funnel!$B$5="",B281=Funnel!$B$5),I281,""))</f>
        <v/>
      </c>
    </row>
    <row r="282">
      <c r="A282" s="7">
        <f>IF(C282="","",ROW()-4)</f>
        <v/>
      </c>
      <c r="B282" s="5" t="n"/>
      <c r="C282" s="5" t="n"/>
      <c r="D282" s="5" t="n"/>
      <c r="E282" s="12" t="n"/>
      <c r="F282" s="5" t="n"/>
      <c r="G282" s="5" t="n"/>
      <c r="H282" s="12" t="n"/>
      <c r="I282" s="13">
        <f>IF(OR(E282="",H282=""),"",H282-E282)</f>
        <v/>
      </c>
      <c r="J282" s="12" t="n"/>
      <c r="K282" s="13">
        <f>IF(OR(E282="",J282=""),"",J282-E282)</f>
        <v/>
      </c>
      <c r="L282" s="5" t="n"/>
      <c r="M282" s="5" t="n"/>
      <c r="N282" s="13">
        <f>IF(I282="","",IF(OR(Funnel!$B$5="",B282=Funnel!$B$5),I282,""))</f>
        <v/>
      </c>
    </row>
    <row r="283">
      <c r="A283" s="7">
        <f>IF(C283="","",ROW()-4)</f>
        <v/>
      </c>
      <c r="B283" s="5" t="n"/>
      <c r="C283" s="5" t="n"/>
      <c r="D283" s="5" t="n"/>
      <c r="E283" s="12" t="n"/>
      <c r="F283" s="5" t="n"/>
      <c r="G283" s="5" t="n"/>
      <c r="H283" s="12" t="n"/>
      <c r="I283" s="13">
        <f>IF(OR(E283="",H283=""),"",H283-E283)</f>
        <v/>
      </c>
      <c r="J283" s="12" t="n"/>
      <c r="K283" s="13">
        <f>IF(OR(E283="",J283=""),"",J283-E283)</f>
        <v/>
      </c>
      <c r="L283" s="5" t="n"/>
      <c r="M283" s="5" t="n"/>
      <c r="N283" s="13">
        <f>IF(I283="","",IF(OR(Funnel!$B$5="",B283=Funnel!$B$5),I283,""))</f>
        <v/>
      </c>
    </row>
    <row r="284">
      <c r="A284" s="7">
        <f>IF(C284="","",ROW()-4)</f>
        <v/>
      </c>
      <c r="B284" s="5" t="n"/>
      <c r="C284" s="5" t="n"/>
      <c r="D284" s="5" t="n"/>
      <c r="E284" s="12" t="n"/>
      <c r="F284" s="5" t="n"/>
      <c r="G284" s="5" t="n"/>
      <c r="H284" s="12" t="n"/>
      <c r="I284" s="13">
        <f>IF(OR(E284="",H284=""),"",H284-E284)</f>
        <v/>
      </c>
      <c r="J284" s="12" t="n"/>
      <c r="K284" s="13">
        <f>IF(OR(E284="",J284=""),"",J284-E284)</f>
        <v/>
      </c>
      <c r="L284" s="5" t="n"/>
      <c r="M284" s="5" t="n"/>
      <c r="N284" s="13">
        <f>IF(I284="","",IF(OR(Funnel!$B$5="",B284=Funnel!$B$5),I284,""))</f>
        <v/>
      </c>
    </row>
    <row r="285">
      <c r="A285" s="7">
        <f>IF(C285="","",ROW()-4)</f>
        <v/>
      </c>
      <c r="B285" s="5" t="n"/>
      <c r="C285" s="5" t="n"/>
      <c r="D285" s="5" t="n"/>
      <c r="E285" s="12" t="n"/>
      <c r="F285" s="5" t="n"/>
      <c r="G285" s="5" t="n"/>
      <c r="H285" s="12" t="n"/>
      <c r="I285" s="13">
        <f>IF(OR(E285="",H285=""),"",H285-E285)</f>
        <v/>
      </c>
      <c r="J285" s="12" t="n"/>
      <c r="K285" s="13">
        <f>IF(OR(E285="",J285=""),"",J285-E285)</f>
        <v/>
      </c>
      <c r="L285" s="5" t="n"/>
      <c r="M285" s="5" t="n"/>
      <c r="N285" s="13">
        <f>IF(I285="","",IF(OR(Funnel!$B$5="",B285=Funnel!$B$5),I285,""))</f>
        <v/>
      </c>
    </row>
    <row r="286">
      <c r="A286" s="7">
        <f>IF(C286="","",ROW()-4)</f>
        <v/>
      </c>
      <c r="B286" s="5" t="n"/>
      <c r="C286" s="5" t="n"/>
      <c r="D286" s="5" t="n"/>
      <c r="E286" s="12" t="n"/>
      <c r="F286" s="5" t="n"/>
      <c r="G286" s="5" t="n"/>
      <c r="H286" s="12" t="n"/>
      <c r="I286" s="13">
        <f>IF(OR(E286="",H286=""),"",H286-E286)</f>
        <v/>
      </c>
      <c r="J286" s="12" t="n"/>
      <c r="K286" s="13">
        <f>IF(OR(E286="",J286=""),"",J286-E286)</f>
        <v/>
      </c>
      <c r="L286" s="5" t="n"/>
      <c r="M286" s="5" t="n"/>
      <c r="N286" s="13">
        <f>IF(I286="","",IF(OR(Funnel!$B$5="",B286=Funnel!$B$5),I286,""))</f>
        <v/>
      </c>
    </row>
    <row r="287">
      <c r="A287" s="7">
        <f>IF(C287="","",ROW()-4)</f>
        <v/>
      </c>
      <c r="B287" s="5" t="n"/>
      <c r="C287" s="5" t="n"/>
      <c r="D287" s="5" t="n"/>
      <c r="E287" s="12" t="n"/>
      <c r="F287" s="5" t="n"/>
      <c r="G287" s="5" t="n"/>
      <c r="H287" s="12" t="n"/>
      <c r="I287" s="13">
        <f>IF(OR(E287="",H287=""),"",H287-E287)</f>
        <v/>
      </c>
      <c r="J287" s="12" t="n"/>
      <c r="K287" s="13">
        <f>IF(OR(E287="",J287=""),"",J287-E287)</f>
        <v/>
      </c>
      <c r="L287" s="5" t="n"/>
      <c r="M287" s="5" t="n"/>
      <c r="N287" s="13">
        <f>IF(I287="","",IF(OR(Funnel!$B$5="",B287=Funnel!$B$5),I287,""))</f>
        <v/>
      </c>
    </row>
    <row r="288">
      <c r="A288" s="7">
        <f>IF(C288="","",ROW()-4)</f>
        <v/>
      </c>
      <c r="B288" s="5" t="n"/>
      <c r="C288" s="5" t="n"/>
      <c r="D288" s="5" t="n"/>
      <c r="E288" s="12" t="n"/>
      <c r="F288" s="5" t="n"/>
      <c r="G288" s="5" t="n"/>
      <c r="H288" s="12" t="n"/>
      <c r="I288" s="13">
        <f>IF(OR(E288="",H288=""),"",H288-E288)</f>
        <v/>
      </c>
      <c r="J288" s="12" t="n"/>
      <c r="K288" s="13">
        <f>IF(OR(E288="",J288=""),"",J288-E288)</f>
        <v/>
      </c>
      <c r="L288" s="5" t="n"/>
      <c r="M288" s="5" t="n"/>
      <c r="N288" s="13">
        <f>IF(I288="","",IF(OR(Funnel!$B$5="",B288=Funnel!$B$5),I288,""))</f>
        <v/>
      </c>
    </row>
    <row r="289">
      <c r="A289" s="7">
        <f>IF(C289="","",ROW()-4)</f>
        <v/>
      </c>
      <c r="B289" s="5" t="n"/>
      <c r="C289" s="5" t="n"/>
      <c r="D289" s="5" t="n"/>
      <c r="E289" s="12" t="n"/>
      <c r="F289" s="5" t="n"/>
      <c r="G289" s="5" t="n"/>
      <c r="H289" s="12" t="n"/>
      <c r="I289" s="13">
        <f>IF(OR(E289="",H289=""),"",H289-E289)</f>
        <v/>
      </c>
      <c r="J289" s="12" t="n"/>
      <c r="K289" s="13">
        <f>IF(OR(E289="",J289=""),"",J289-E289)</f>
        <v/>
      </c>
      <c r="L289" s="5" t="n"/>
      <c r="M289" s="5" t="n"/>
      <c r="N289" s="13">
        <f>IF(I289="","",IF(OR(Funnel!$B$5="",B289=Funnel!$B$5),I289,""))</f>
        <v/>
      </c>
    </row>
    <row r="290">
      <c r="A290" s="7">
        <f>IF(C290="","",ROW()-4)</f>
        <v/>
      </c>
      <c r="B290" s="5" t="n"/>
      <c r="C290" s="5" t="n"/>
      <c r="D290" s="5" t="n"/>
      <c r="E290" s="12" t="n"/>
      <c r="F290" s="5" t="n"/>
      <c r="G290" s="5" t="n"/>
      <c r="H290" s="12" t="n"/>
      <c r="I290" s="13">
        <f>IF(OR(E290="",H290=""),"",H290-E290)</f>
        <v/>
      </c>
      <c r="J290" s="12" t="n"/>
      <c r="K290" s="13">
        <f>IF(OR(E290="",J290=""),"",J290-E290)</f>
        <v/>
      </c>
      <c r="L290" s="5" t="n"/>
      <c r="M290" s="5" t="n"/>
      <c r="N290" s="13">
        <f>IF(I290="","",IF(OR(Funnel!$B$5="",B290=Funnel!$B$5),I290,""))</f>
        <v/>
      </c>
    </row>
    <row r="291">
      <c r="A291" s="7">
        <f>IF(C291="","",ROW()-4)</f>
        <v/>
      </c>
      <c r="B291" s="5" t="n"/>
      <c r="C291" s="5" t="n"/>
      <c r="D291" s="5" t="n"/>
      <c r="E291" s="12" t="n"/>
      <c r="F291" s="5" t="n"/>
      <c r="G291" s="5" t="n"/>
      <c r="H291" s="12" t="n"/>
      <c r="I291" s="13">
        <f>IF(OR(E291="",H291=""),"",H291-E291)</f>
        <v/>
      </c>
      <c r="J291" s="12" t="n"/>
      <c r="K291" s="13">
        <f>IF(OR(E291="",J291=""),"",J291-E291)</f>
        <v/>
      </c>
      <c r="L291" s="5" t="n"/>
      <c r="M291" s="5" t="n"/>
      <c r="N291" s="13">
        <f>IF(I291="","",IF(OR(Funnel!$B$5="",B291=Funnel!$B$5),I291,""))</f>
        <v/>
      </c>
    </row>
    <row r="292">
      <c r="A292" s="7">
        <f>IF(C292="","",ROW()-4)</f>
        <v/>
      </c>
      <c r="B292" s="5" t="n"/>
      <c r="C292" s="5" t="n"/>
      <c r="D292" s="5" t="n"/>
      <c r="E292" s="12" t="n"/>
      <c r="F292" s="5" t="n"/>
      <c r="G292" s="5" t="n"/>
      <c r="H292" s="12" t="n"/>
      <c r="I292" s="13">
        <f>IF(OR(E292="",H292=""),"",H292-E292)</f>
        <v/>
      </c>
      <c r="J292" s="12" t="n"/>
      <c r="K292" s="13">
        <f>IF(OR(E292="",J292=""),"",J292-E292)</f>
        <v/>
      </c>
      <c r="L292" s="5" t="n"/>
      <c r="M292" s="5" t="n"/>
      <c r="N292" s="13">
        <f>IF(I292="","",IF(OR(Funnel!$B$5="",B292=Funnel!$B$5),I292,""))</f>
        <v/>
      </c>
    </row>
    <row r="293">
      <c r="A293" s="7">
        <f>IF(C293="","",ROW()-4)</f>
        <v/>
      </c>
      <c r="B293" s="5" t="n"/>
      <c r="C293" s="5" t="n"/>
      <c r="D293" s="5" t="n"/>
      <c r="E293" s="12" t="n"/>
      <c r="F293" s="5" t="n"/>
      <c r="G293" s="5" t="n"/>
      <c r="H293" s="12" t="n"/>
      <c r="I293" s="13">
        <f>IF(OR(E293="",H293=""),"",H293-E293)</f>
        <v/>
      </c>
      <c r="J293" s="12" t="n"/>
      <c r="K293" s="13">
        <f>IF(OR(E293="",J293=""),"",J293-E293)</f>
        <v/>
      </c>
      <c r="L293" s="5" t="n"/>
      <c r="M293" s="5" t="n"/>
      <c r="N293" s="13">
        <f>IF(I293="","",IF(OR(Funnel!$B$5="",B293=Funnel!$B$5),I293,""))</f>
        <v/>
      </c>
    </row>
    <row r="294">
      <c r="A294" s="7">
        <f>IF(C294="","",ROW()-4)</f>
        <v/>
      </c>
      <c r="B294" s="5" t="n"/>
      <c r="C294" s="5" t="n"/>
      <c r="D294" s="5" t="n"/>
      <c r="E294" s="12" t="n"/>
      <c r="F294" s="5" t="n"/>
      <c r="G294" s="5" t="n"/>
      <c r="H294" s="12" t="n"/>
      <c r="I294" s="13">
        <f>IF(OR(E294="",H294=""),"",H294-E294)</f>
        <v/>
      </c>
      <c r="J294" s="12" t="n"/>
      <c r="K294" s="13">
        <f>IF(OR(E294="",J294=""),"",J294-E294)</f>
        <v/>
      </c>
      <c r="L294" s="5" t="n"/>
      <c r="M294" s="5" t="n"/>
      <c r="N294" s="13">
        <f>IF(I294="","",IF(OR(Funnel!$B$5="",B294=Funnel!$B$5),I294,""))</f>
        <v/>
      </c>
    </row>
    <row r="295">
      <c r="A295" s="7">
        <f>IF(C295="","",ROW()-4)</f>
        <v/>
      </c>
      <c r="B295" s="5" t="n"/>
      <c r="C295" s="5" t="n"/>
      <c r="D295" s="5" t="n"/>
      <c r="E295" s="12" t="n"/>
      <c r="F295" s="5" t="n"/>
      <c r="G295" s="5" t="n"/>
      <c r="H295" s="12" t="n"/>
      <c r="I295" s="13">
        <f>IF(OR(E295="",H295=""),"",H295-E295)</f>
        <v/>
      </c>
      <c r="J295" s="12" t="n"/>
      <c r="K295" s="13">
        <f>IF(OR(E295="",J295=""),"",J295-E295)</f>
        <v/>
      </c>
      <c r="L295" s="5" t="n"/>
      <c r="M295" s="5" t="n"/>
      <c r="N295" s="13">
        <f>IF(I295="","",IF(OR(Funnel!$B$5="",B295=Funnel!$B$5),I295,""))</f>
        <v/>
      </c>
    </row>
    <row r="296">
      <c r="A296" s="7">
        <f>IF(C296="","",ROW()-4)</f>
        <v/>
      </c>
      <c r="B296" s="5" t="n"/>
      <c r="C296" s="5" t="n"/>
      <c r="D296" s="5" t="n"/>
      <c r="E296" s="12" t="n"/>
      <c r="F296" s="5" t="n"/>
      <c r="G296" s="5" t="n"/>
      <c r="H296" s="12" t="n"/>
      <c r="I296" s="13">
        <f>IF(OR(E296="",H296=""),"",H296-E296)</f>
        <v/>
      </c>
      <c r="J296" s="12" t="n"/>
      <c r="K296" s="13">
        <f>IF(OR(E296="",J296=""),"",J296-E296)</f>
        <v/>
      </c>
      <c r="L296" s="5" t="n"/>
      <c r="M296" s="5" t="n"/>
      <c r="N296" s="13">
        <f>IF(I296="","",IF(OR(Funnel!$B$5="",B296=Funnel!$B$5),I296,""))</f>
        <v/>
      </c>
    </row>
    <row r="297">
      <c r="A297" s="7">
        <f>IF(C297="","",ROW()-4)</f>
        <v/>
      </c>
      <c r="B297" s="5" t="n"/>
      <c r="C297" s="5" t="n"/>
      <c r="D297" s="5" t="n"/>
      <c r="E297" s="12" t="n"/>
      <c r="F297" s="5" t="n"/>
      <c r="G297" s="5" t="n"/>
      <c r="H297" s="12" t="n"/>
      <c r="I297" s="13">
        <f>IF(OR(E297="",H297=""),"",H297-E297)</f>
        <v/>
      </c>
      <c r="J297" s="12" t="n"/>
      <c r="K297" s="13">
        <f>IF(OR(E297="",J297=""),"",J297-E297)</f>
        <v/>
      </c>
      <c r="L297" s="5" t="n"/>
      <c r="M297" s="5" t="n"/>
      <c r="N297" s="13">
        <f>IF(I297="","",IF(OR(Funnel!$B$5="",B297=Funnel!$B$5),I297,""))</f>
        <v/>
      </c>
    </row>
    <row r="298">
      <c r="A298" s="7">
        <f>IF(C298="","",ROW()-4)</f>
        <v/>
      </c>
      <c r="B298" s="5" t="n"/>
      <c r="C298" s="5" t="n"/>
      <c r="D298" s="5" t="n"/>
      <c r="E298" s="12" t="n"/>
      <c r="F298" s="5" t="n"/>
      <c r="G298" s="5" t="n"/>
      <c r="H298" s="12" t="n"/>
      <c r="I298" s="13">
        <f>IF(OR(E298="",H298=""),"",H298-E298)</f>
        <v/>
      </c>
      <c r="J298" s="12" t="n"/>
      <c r="K298" s="13">
        <f>IF(OR(E298="",J298=""),"",J298-E298)</f>
        <v/>
      </c>
      <c r="L298" s="5" t="n"/>
      <c r="M298" s="5" t="n"/>
      <c r="N298" s="13">
        <f>IF(I298="","",IF(OR(Funnel!$B$5="",B298=Funnel!$B$5),I298,""))</f>
        <v/>
      </c>
    </row>
    <row r="299">
      <c r="A299" s="7">
        <f>IF(C299="","",ROW()-4)</f>
        <v/>
      </c>
      <c r="B299" s="5" t="n"/>
      <c r="C299" s="5" t="n"/>
      <c r="D299" s="5" t="n"/>
      <c r="E299" s="12" t="n"/>
      <c r="F299" s="5" t="n"/>
      <c r="G299" s="5" t="n"/>
      <c r="H299" s="12" t="n"/>
      <c r="I299" s="13">
        <f>IF(OR(E299="",H299=""),"",H299-E299)</f>
        <v/>
      </c>
      <c r="J299" s="12" t="n"/>
      <c r="K299" s="13">
        <f>IF(OR(E299="",J299=""),"",J299-E299)</f>
        <v/>
      </c>
      <c r="L299" s="5" t="n"/>
      <c r="M299" s="5" t="n"/>
      <c r="N299" s="13">
        <f>IF(I299="","",IF(OR(Funnel!$B$5="",B299=Funnel!$B$5),I299,""))</f>
        <v/>
      </c>
    </row>
    <row r="300">
      <c r="A300" s="7">
        <f>IF(C300="","",ROW()-4)</f>
        <v/>
      </c>
      <c r="B300" s="5" t="n"/>
      <c r="C300" s="5" t="n"/>
      <c r="D300" s="5" t="n"/>
      <c r="E300" s="12" t="n"/>
      <c r="F300" s="5" t="n"/>
      <c r="G300" s="5" t="n"/>
      <c r="H300" s="12" t="n"/>
      <c r="I300" s="13">
        <f>IF(OR(E300="",H300=""),"",H300-E300)</f>
        <v/>
      </c>
      <c r="J300" s="12" t="n"/>
      <c r="K300" s="13">
        <f>IF(OR(E300="",J300=""),"",J300-E300)</f>
        <v/>
      </c>
      <c r="L300" s="5" t="n"/>
      <c r="M300" s="5" t="n"/>
      <c r="N300" s="13">
        <f>IF(I300="","",IF(OR(Funnel!$B$5="",B300=Funnel!$B$5),I300,""))</f>
        <v/>
      </c>
    </row>
    <row r="301">
      <c r="A301" s="7">
        <f>IF(C301="","",ROW()-4)</f>
        <v/>
      </c>
      <c r="B301" s="5" t="n"/>
      <c r="C301" s="5" t="n"/>
      <c r="D301" s="5" t="n"/>
      <c r="E301" s="12" t="n"/>
      <c r="F301" s="5" t="n"/>
      <c r="G301" s="5" t="n"/>
      <c r="H301" s="12" t="n"/>
      <c r="I301" s="13">
        <f>IF(OR(E301="",H301=""),"",H301-E301)</f>
        <v/>
      </c>
      <c r="J301" s="12" t="n"/>
      <c r="K301" s="13">
        <f>IF(OR(E301="",J301=""),"",J301-E301)</f>
        <v/>
      </c>
      <c r="L301" s="5" t="n"/>
      <c r="M301" s="5" t="n"/>
      <c r="N301" s="13">
        <f>IF(I301="","",IF(OR(Funnel!$B$5="",B301=Funnel!$B$5),I301,""))</f>
        <v/>
      </c>
    </row>
    <row r="302">
      <c r="A302" s="7">
        <f>IF(C302="","",ROW()-4)</f>
        <v/>
      </c>
      <c r="B302" s="5" t="n"/>
      <c r="C302" s="5" t="n"/>
      <c r="D302" s="5" t="n"/>
      <c r="E302" s="12" t="n"/>
      <c r="F302" s="5" t="n"/>
      <c r="G302" s="5" t="n"/>
      <c r="H302" s="12" t="n"/>
      <c r="I302" s="13">
        <f>IF(OR(E302="",H302=""),"",H302-E302)</f>
        <v/>
      </c>
      <c r="J302" s="12" t="n"/>
      <c r="K302" s="13">
        <f>IF(OR(E302="",J302=""),"",J302-E302)</f>
        <v/>
      </c>
      <c r="L302" s="5" t="n"/>
      <c r="M302" s="5" t="n"/>
      <c r="N302" s="13">
        <f>IF(I302="","",IF(OR(Funnel!$B$5="",B302=Funnel!$B$5),I302,""))</f>
        <v/>
      </c>
    </row>
    <row r="303">
      <c r="A303" s="7">
        <f>IF(C303="","",ROW()-4)</f>
        <v/>
      </c>
      <c r="B303" s="5" t="n"/>
      <c r="C303" s="5" t="n"/>
      <c r="D303" s="5" t="n"/>
      <c r="E303" s="12" t="n"/>
      <c r="F303" s="5" t="n"/>
      <c r="G303" s="5" t="n"/>
      <c r="H303" s="12" t="n"/>
      <c r="I303" s="13">
        <f>IF(OR(E303="",H303=""),"",H303-E303)</f>
        <v/>
      </c>
      <c r="J303" s="12" t="n"/>
      <c r="K303" s="13">
        <f>IF(OR(E303="",J303=""),"",J303-E303)</f>
        <v/>
      </c>
      <c r="L303" s="5" t="n"/>
      <c r="M303" s="5" t="n"/>
      <c r="N303" s="13">
        <f>IF(I303="","",IF(OR(Funnel!$B$5="",B303=Funnel!$B$5),I303,""))</f>
        <v/>
      </c>
    </row>
    <row r="304">
      <c r="A304" s="7">
        <f>IF(C304="","",ROW()-4)</f>
        <v/>
      </c>
      <c r="B304" s="5" t="n"/>
      <c r="C304" s="5" t="n"/>
      <c r="D304" s="5" t="n"/>
      <c r="E304" s="12" t="n"/>
      <c r="F304" s="5" t="n"/>
      <c r="G304" s="5" t="n"/>
      <c r="H304" s="12" t="n"/>
      <c r="I304" s="13">
        <f>IF(OR(E304="",H304=""),"",H304-E304)</f>
        <v/>
      </c>
      <c r="J304" s="12" t="n"/>
      <c r="K304" s="13">
        <f>IF(OR(E304="",J304=""),"",J304-E304)</f>
        <v/>
      </c>
      <c r="L304" s="5" t="n"/>
      <c r="M304" s="5" t="n"/>
      <c r="N304" s="13">
        <f>IF(I304="","",IF(OR(Funnel!$B$5="",B304=Funnel!$B$5),I304,""))</f>
        <v/>
      </c>
    </row>
    <row r="306">
      <c r="A306" s="11" t="inlineStr">
        <is>
          <t>EnRoute Jobs · enroutejobs.com/publications · Free to use and share, unchanged. Not legal, tax or immigration advice.</t>
        </is>
      </c>
    </row>
  </sheetData>
  <dataValidations count="2">
    <dataValidation sqref="F5 F6 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273 F274 F275 F276 F277 F278 F279 F280 F281 F282 F283 F284 F285 F286 F287 F288 F289 F290 F291 F292 F293 F294 F295 F296 F297 F298 F299 F300 F301 F302 F303 F304" showDropDown="0" showInputMessage="0" showErrorMessage="0" allowBlank="1" type="list">
      <formula1>"Applied,Screened,Interview,Final,Offer,Accepted,Started,Declined,Rejected"</formula1>
    </dataValidation>
    <dataValidation sqref="D5 D6 D7 D8 D9 D10 D11 D12 D13 D14 D15 D16 D17 D18 D19 D20 D21 D22 D23 D24 D25 D26 D27 D28 D29 D30 D31 D32 D33 D34 D35 D36 D37 D38 D39 D40 D41 D42 D43 D44 D45 D46 D47 D48 D49 D50 D51 D52 D53 D54 D55 D56 D57 D58 D59 D60 D61 D62 D63 D64 D65 D66 D67 D68 D69 D70 D71 D72 D73 D74 D75 D76 D77 D78 D79 D80 D81 D82 D83 D84 D85 D86 D87 D88 D89 D90 D91 D92 D93 D94 D95 D96 D97 D98 D99 D100 D101 D102 D103 D104 D105 D106 D107 D108 D109 D110 D111 D112 D113 D114 D115 D116 D117 D118 D119 D120 D121 D122 D123 D124 D125 D126 D127 D128 D129 D130 D131 D132 D133 D134 D135 D136 D137 D138 D139 D140 D141 D142 D143 D144 D145 D146 D147 D148 D149 D150 D151 D152 D153 D154 D155 D156 D157 D158 D159 D160 D161 D162 D163 D164 D165 D166 D167 D168 D169 D170 D171 D172 D173 D174 D175 D176 D177 D178 D179 D180 D181 D182 D183 D184 D185 D186 D187 D188 D189 D190 D191 D192 D193 D194 D195 D196 D197 D198 D199 D200 D201 D202 D203 D204 D205 D206 D207 D208 D209 D210 D211 D212 D213 D214 D215 D216 D217 D218 D219 D220 D221 D222 D223 D224 D225 D226 D227 D228 D229 D230 D231 D232 D233 D234 D235 D236 D237 D238 D239 D240 D241 D242 D243 D244 D245 D246 D247 D248 D249 D250 D251 D252 D253 D254 D255 D256 D257 D258 D259 D260 D261 D262 D263 D264 D265 D266 D267 D268 D269 D270 D271 D272 D273 D274 D275 D276 D277 D278 D279 D280 D281 D282 D283 D284 D285 D286 D287 D288 D289 D290 D291 D292 D293 D294 D295 D296 D297 D298 D299 D300 D301 D302 D303 D304" showDropDown="0" showInputMessage="0" showErrorMessage="0" allowBlank="1" type="list">
      <formula1>"EnRoute Jobs,Referral,General board,Agency,Careers page,Sourced,Other"</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56"/>
  <sheetViews>
    <sheetView workbookViewId="0">
      <pane ySplit="4" topLeftCell="A5" activePane="bottomLeft" state="frozen"/>
      <selection pane="bottomLeft" activeCell="A1" sqref="A1"/>
    </sheetView>
  </sheetViews>
  <sheetFormatPr baseColWidth="8" defaultRowHeight="15"/>
  <cols>
    <col width="8" customWidth="1" min="1" max="1"/>
    <col width="26" customWidth="1" min="2" max="2"/>
    <col width="16" customWidth="1" min="3" max="3"/>
    <col width="20" customWidth="1" min="4" max="4"/>
    <col width="12" customWidth="1" min="5" max="5"/>
    <col width="12" customWidth="1" min="6" max="6"/>
    <col width="12" customWidth="1" min="7" max="7"/>
    <col width="10" customWidth="1" min="8" max="8"/>
    <col width="24" customWidth="1" min="9" max="9"/>
    <col width="14" customWidth="1" min="10" max="10"/>
  </cols>
  <sheetData>
    <row r="1" ht="24" customHeight="1">
      <c r="A1" s="1" t="inlineStr">
        <is>
          <t>Requisition register</t>
        </is>
      </c>
    </row>
    <row r="2">
      <c r="A2" s="2" t="inlineStr">
        <is>
          <t>Every open role, with the dates that matter. Days open is computed until a close date is entered.</t>
        </is>
      </c>
    </row>
    <row r="3">
      <c r="A3" s="3" t="inlineStr">
        <is>
          <t>Yellow cells with blue text are yours to fill in. Everything else is a formula; leave it alone and it updates itself.</t>
        </is>
      </c>
    </row>
    <row r="4" ht="30" customHeight="1">
      <c r="A4" s="6" t="inlineStr">
        <is>
          <t>Req #</t>
        </is>
      </c>
      <c r="B4" s="6" t="inlineStr">
        <is>
          <t>Role</t>
        </is>
      </c>
      <c r="C4" s="6" t="inlineStr">
        <is>
          <t>Category</t>
        </is>
      </c>
      <c r="D4" s="6" t="inlineStr">
        <is>
          <t>Hiring manager</t>
        </is>
      </c>
      <c r="E4" s="6" t="inlineStr">
        <is>
          <t>Opened</t>
        </is>
      </c>
      <c r="F4" s="6" t="inlineStr">
        <is>
          <t>Target start</t>
        </is>
      </c>
      <c r="G4" s="6" t="inlineStr">
        <is>
          <t>Closed</t>
        </is>
      </c>
      <c r="H4" s="6" t="inlineStr">
        <is>
          <t>Days open</t>
        </is>
      </c>
      <c r="I4" s="6" t="inlineStr">
        <is>
          <t>Posted on</t>
        </is>
      </c>
      <c r="J4" s="6" t="inlineStr">
        <is>
          <t>Status</t>
        </is>
      </c>
    </row>
    <row r="5">
      <c r="A5" s="5" t="n"/>
      <c r="B5" s="5" t="n"/>
      <c r="C5" s="5" t="n"/>
      <c r="D5" s="5" t="n"/>
      <c r="E5" s="12" t="n"/>
      <c r="F5" s="12" t="n"/>
      <c r="G5" s="12" t="n"/>
      <c r="H5" s="13">
        <f>IF(E5="","",IF(G5="",TODAY(),G5)-E5)</f>
        <v/>
      </c>
      <c r="I5" s="5" t="n"/>
      <c r="J5" s="5" t="n"/>
    </row>
    <row r="6">
      <c r="A6" s="5" t="n"/>
      <c r="B6" s="5" t="n"/>
      <c r="C6" s="5" t="n"/>
      <c r="D6" s="5" t="n"/>
      <c r="E6" s="12" t="n"/>
      <c r="F6" s="12" t="n"/>
      <c r="G6" s="12" t="n"/>
      <c r="H6" s="13">
        <f>IF(E6="","",IF(G6="",TODAY(),G6)-E6)</f>
        <v/>
      </c>
      <c r="I6" s="5" t="n"/>
      <c r="J6" s="5" t="n"/>
    </row>
    <row r="7">
      <c r="A7" s="5" t="n"/>
      <c r="B7" s="5" t="n"/>
      <c r="C7" s="5" t="n"/>
      <c r="D7" s="5" t="n"/>
      <c r="E7" s="12" t="n"/>
      <c r="F7" s="12" t="n"/>
      <c r="G7" s="12" t="n"/>
      <c r="H7" s="13">
        <f>IF(E7="","",IF(G7="",TODAY(),G7)-E7)</f>
        <v/>
      </c>
      <c r="I7" s="5" t="n"/>
      <c r="J7" s="5" t="n"/>
    </row>
    <row r="8">
      <c r="A8" s="5" t="n"/>
      <c r="B8" s="5" t="n"/>
      <c r="C8" s="5" t="n"/>
      <c r="D8" s="5" t="n"/>
      <c r="E8" s="12" t="n"/>
      <c r="F8" s="12" t="n"/>
      <c r="G8" s="12" t="n"/>
      <c r="H8" s="13">
        <f>IF(E8="","",IF(G8="",TODAY(),G8)-E8)</f>
        <v/>
      </c>
      <c r="I8" s="5" t="n"/>
      <c r="J8" s="5" t="n"/>
    </row>
    <row r="9">
      <c r="A9" s="5" t="n"/>
      <c r="B9" s="5" t="n"/>
      <c r="C9" s="5" t="n"/>
      <c r="D9" s="5" t="n"/>
      <c r="E9" s="12" t="n"/>
      <c r="F9" s="12" t="n"/>
      <c r="G9" s="12" t="n"/>
      <c r="H9" s="13">
        <f>IF(E9="","",IF(G9="",TODAY(),G9)-E9)</f>
        <v/>
      </c>
      <c r="I9" s="5" t="n"/>
      <c r="J9" s="5" t="n"/>
    </row>
    <row r="10">
      <c r="A10" s="5" t="n"/>
      <c r="B10" s="5" t="n"/>
      <c r="C10" s="5" t="n"/>
      <c r="D10" s="5" t="n"/>
      <c r="E10" s="12" t="n"/>
      <c r="F10" s="12" t="n"/>
      <c r="G10" s="12" t="n"/>
      <c r="H10" s="13">
        <f>IF(E10="","",IF(G10="",TODAY(),G10)-E10)</f>
        <v/>
      </c>
      <c r="I10" s="5" t="n"/>
      <c r="J10" s="5" t="n"/>
    </row>
    <row r="11">
      <c r="A11" s="5" t="n"/>
      <c r="B11" s="5" t="n"/>
      <c r="C11" s="5" t="n"/>
      <c r="D11" s="5" t="n"/>
      <c r="E11" s="12" t="n"/>
      <c r="F11" s="12" t="n"/>
      <c r="G11" s="12" t="n"/>
      <c r="H11" s="13">
        <f>IF(E11="","",IF(G11="",TODAY(),G11)-E11)</f>
        <v/>
      </c>
      <c r="I11" s="5" t="n"/>
      <c r="J11" s="5" t="n"/>
    </row>
    <row r="12">
      <c r="A12" s="5" t="n"/>
      <c r="B12" s="5" t="n"/>
      <c r="C12" s="5" t="n"/>
      <c r="D12" s="5" t="n"/>
      <c r="E12" s="12" t="n"/>
      <c r="F12" s="12" t="n"/>
      <c r="G12" s="12" t="n"/>
      <c r="H12" s="13">
        <f>IF(E12="","",IF(G12="",TODAY(),G12)-E12)</f>
        <v/>
      </c>
      <c r="I12" s="5" t="n"/>
      <c r="J12" s="5" t="n"/>
    </row>
    <row r="13">
      <c r="A13" s="5" t="n"/>
      <c r="B13" s="5" t="n"/>
      <c r="C13" s="5" t="n"/>
      <c r="D13" s="5" t="n"/>
      <c r="E13" s="12" t="n"/>
      <c r="F13" s="12" t="n"/>
      <c r="G13" s="12" t="n"/>
      <c r="H13" s="13">
        <f>IF(E13="","",IF(G13="",TODAY(),G13)-E13)</f>
        <v/>
      </c>
      <c r="I13" s="5" t="n"/>
      <c r="J13" s="5" t="n"/>
    </row>
    <row r="14">
      <c r="A14" s="5" t="n"/>
      <c r="B14" s="5" t="n"/>
      <c r="C14" s="5" t="n"/>
      <c r="D14" s="5" t="n"/>
      <c r="E14" s="12" t="n"/>
      <c r="F14" s="12" t="n"/>
      <c r="G14" s="12" t="n"/>
      <c r="H14" s="13">
        <f>IF(E14="","",IF(G14="",TODAY(),G14)-E14)</f>
        <v/>
      </c>
      <c r="I14" s="5" t="n"/>
      <c r="J14" s="5" t="n"/>
    </row>
    <row r="15">
      <c r="A15" s="5" t="n"/>
      <c r="B15" s="5" t="n"/>
      <c r="C15" s="5" t="n"/>
      <c r="D15" s="5" t="n"/>
      <c r="E15" s="12" t="n"/>
      <c r="F15" s="12" t="n"/>
      <c r="G15" s="12" t="n"/>
      <c r="H15" s="13">
        <f>IF(E15="","",IF(G15="",TODAY(),G15)-E15)</f>
        <v/>
      </c>
      <c r="I15" s="5" t="n"/>
      <c r="J15" s="5" t="n"/>
    </row>
    <row r="16">
      <c r="A16" s="5" t="n"/>
      <c r="B16" s="5" t="n"/>
      <c r="C16" s="5" t="n"/>
      <c r="D16" s="5" t="n"/>
      <c r="E16" s="12" t="n"/>
      <c r="F16" s="12" t="n"/>
      <c r="G16" s="12" t="n"/>
      <c r="H16" s="13">
        <f>IF(E16="","",IF(G16="",TODAY(),G16)-E16)</f>
        <v/>
      </c>
      <c r="I16" s="5" t="n"/>
      <c r="J16" s="5" t="n"/>
    </row>
    <row r="17">
      <c r="A17" s="5" t="n"/>
      <c r="B17" s="5" t="n"/>
      <c r="C17" s="5" t="n"/>
      <c r="D17" s="5" t="n"/>
      <c r="E17" s="12" t="n"/>
      <c r="F17" s="12" t="n"/>
      <c r="G17" s="12" t="n"/>
      <c r="H17" s="13">
        <f>IF(E17="","",IF(G17="",TODAY(),G17)-E17)</f>
        <v/>
      </c>
      <c r="I17" s="5" t="n"/>
      <c r="J17" s="5" t="n"/>
    </row>
    <row r="18">
      <c r="A18" s="5" t="n"/>
      <c r="B18" s="5" t="n"/>
      <c r="C18" s="5" t="n"/>
      <c r="D18" s="5" t="n"/>
      <c r="E18" s="12" t="n"/>
      <c r="F18" s="12" t="n"/>
      <c r="G18" s="12" t="n"/>
      <c r="H18" s="13">
        <f>IF(E18="","",IF(G18="",TODAY(),G18)-E18)</f>
        <v/>
      </c>
      <c r="I18" s="5" t="n"/>
      <c r="J18" s="5" t="n"/>
    </row>
    <row r="19">
      <c r="A19" s="5" t="n"/>
      <c r="B19" s="5" t="n"/>
      <c r="C19" s="5" t="n"/>
      <c r="D19" s="5" t="n"/>
      <c r="E19" s="12" t="n"/>
      <c r="F19" s="12" t="n"/>
      <c r="G19" s="12" t="n"/>
      <c r="H19" s="13">
        <f>IF(E19="","",IF(G19="",TODAY(),G19)-E19)</f>
        <v/>
      </c>
      <c r="I19" s="5" t="n"/>
      <c r="J19" s="5" t="n"/>
    </row>
    <row r="20">
      <c r="A20" s="5" t="n"/>
      <c r="B20" s="5" t="n"/>
      <c r="C20" s="5" t="n"/>
      <c r="D20" s="5" t="n"/>
      <c r="E20" s="12" t="n"/>
      <c r="F20" s="12" t="n"/>
      <c r="G20" s="12" t="n"/>
      <c r="H20" s="13">
        <f>IF(E20="","",IF(G20="",TODAY(),G20)-E20)</f>
        <v/>
      </c>
      <c r="I20" s="5" t="n"/>
      <c r="J20" s="5" t="n"/>
    </row>
    <row r="21">
      <c r="A21" s="5" t="n"/>
      <c r="B21" s="5" t="n"/>
      <c r="C21" s="5" t="n"/>
      <c r="D21" s="5" t="n"/>
      <c r="E21" s="12" t="n"/>
      <c r="F21" s="12" t="n"/>
      <c r="G21" s="12" t="n"/>
      <c r="H21" s="13">
        <f>IF(E21="","",IF(G21="",TODAY(),G21)-E21)</f>
        <v/>
      </c>
      <c r="I21" s="5" t="n"/>
      <c r="J21" s="5" t="n"/>
    </row>
    <row r="22">
      <c r="A22" s="5" t="n"/>
      <c r="B22" s="5" t="n"/>
      <c r="C22" s="5" t="n"/>
      <c r="D22" s="5" t="n"/>
      <c r="E22" s="12" t="n"/>
      <c r="F22" s="12" t="n"/>
      <c r="G22" s="12" t="n"/>
      <c r="H22" s="13">
        <f>IF(E22="","",IF(G22="",TODAY(),G22)-E22)</f>
        <v/>
      </c>
      <c r="I22" s="5" t="n"/>
      <c r="J22" s="5" t="n"/>
    </row>
    <row r="23">
      <c r="A23" s="5" t="n"/>
      <c r="B23" s="5" t="n"/>
      <c r="C23" s="5" t="n"/>
      <c r="D23" s="5" t="n"/>
      <c r="E23" s="12" t="n"/>
      <c r="F23" s="12" t="n"/>
      <c r="G23" s="12" t="n"/>
      <c r="H23" s="13">
        <f>IF(E23="","",IF(G23="",TODAY(),G23)-E23)</f>
        <v/>
      </c>
      <c r="I23" s="5" t="n"/>
      <c r="J23" s="5" t="n"/>
    </row>
    <row r="24">
      <c r="A24" s="5" t="n"/>
      <c r="B24" s="5" t="n"/>
      <c r="C24" s="5" t="n"/>
      <c r="D24" s="5" t="n"/>
      <c r="E24" s="12" t="n"/>
      <c r="F24" s="12" t="n"/>
      <c r="G24" s="12" t="n"/>
      <c r="H24" s="13">
        <f>IF(E24="","",IF(G24="",TODAY(),G24)-E24)</f>
        <v/>
      </c>
      <c r="I24" s="5" t="n"/>
      <c r="J24" s="5" t="n"/>
    </row>
    <row r="25">
      <c r="A25" s="5" t="n"/>
      <c r="B25" s="5" t="n"/>
      <c r="C25" s="5" t="n"/>
      <c r="D25" s="5" t="n"/>
      <c r="E25" s="12" t="n"/>
      <c r="F25" s="12" t="n"/>
      <c r="G25" s="12" t="n"/>
      <c r="H25" s="13">
        <f>IF(E25="","",IF(G25="",TODAY(),G25)-E25)</f>
        <v/>
      </c>
      <c r="I25" s="5" t="n"/>
      <c r="J25" s="5" t="n"/>
    </row>
    <row r="26">
      <c r="A26" s="5" t="n"/>
      <c r="B26" s="5" t="n"/>
      <c r="C26" s="5" t="n"/>
      <c r="D26" s="5" t="n"/>
      <c r="E26" s="12" t="n"/>
      <c r="F26" s="12" t="n"/>
      <c r="G26" s="12" t="n"/>
      <c r="H26" s="13">
        <f>IF(E26="","",IF(G26="",TODAY(),G26)-E26)</f>
        <v/>
      </c>
      <c r="I26" s="5" t="n"/>
      <c r="J26" s="5" t="n"/>
    </row>
    <row r="27">
      <c r="A27" s="5" t="n"/>
      <c r="B27" s="5" t="n"/>
      <c r="C27" s="5" t="n"/>
      <c r="D27" s="5" t="n"/>
      <c r="E27" s="12" t="n"/>
      <c r="F27" s="12" t="n"/>
      <c r="G27" s="12" t="n"/>
      <c r="H27" s="13">
        <f>IF(E27="","",IF(G27="",TODAY(),G27)-E27)</f>
        <v/>
      </c>
      <c r="I27" s="5" t="n"/>
      <c r="J27" s="5" t="n"/>
    </row>
    <row r="28">
      <c r="A28" s="5" t="n"/>
      <c r="B28" s="5" t="n"/>
      <c r="C28" s="5" t="n"/>
      <c r="D28" s="5" t="n"/>
      <c r="E28" s="12" t="n"/>
      <c r="F28" s="12" t="n"/>
      <c r="G28" s="12" t="n"/>
      <c r="H28" s="13">
        <f>IF(E28="","",IF(G28="",TODAY(),G28)-E28)</f>
        <v/>
      </c>
      <c r="I28" s="5" t="n"/>
      <c r="J28" s="5" t="n"/>
    </row>
    <row r="29">
      <c r="A29" s="5" t="n"/>
      <c r="B29" s="5" t="n"/>
      <c r="C29" s="5" t="n"/>
      <c r="D29" s="5" t="n"/>
      <c r="E29" s="12" t="n"/>
      <c r="F29" s="12" t="n"/>
      <c r="G29" s="12" t="n"/>
      <c r="H29" s="13">
        <f>IF(E29="","",IF(G29="",TODAY(),G29)-E29)</f>
        <v/>
      </c>
      <c r="I29" s="5" t="n"/>
      <c r="J29" s="5" t="n"/>
    </row>
    <row r="30">
      <c r="A30" s="5" t="n"/>
      <c r="B30" s="5" t="n"/>
      <c r="C30" s="5" t="n"/>
      <c r="D30" s="5" t="n"/>
      <c r="E30" s="12" t="n"/>
      <c r="F30" s="12" t="n"/>
      <c r="G30" s="12" t="n"/>
      <c r="H30" s="13">
        <f>IF(E30="","",IF(G30="",TODAY(),G30)-E30)</f>
        <v/>
      </c>
      <c r="I30" s="5" t="n"/>
      <c r="J30" s="5" t="n"/>
    </row>
    <row r="31">
      <c r="A31" s="5" t="n"/>
      <c r="B31" s="5" t="n"/>
      <c r="C31" s="5" t="n"/>
      <c r="D31" s="5" t="n"/>
      <c r="E31" s="12" t="n"/>
      <c r="F31" s="12" t="n"/>
      <c r="G31" s="12" t="n"/>
      <c r="H31" s="13">
        <f>IF(E31="","",IF(G31="",TODAY(),G31)-E31)</f>
        <v/>
      </c>
      <c r="I31" s="5" t="n"/>
      <c r="J31" s="5" t="n"/>
    </row>
    <row r="32">
      <c r="A32" s="5" t="n"/>
      <c r="B32" s="5" t="n"/>
      <c r="C32" s="5" t="n"/>
      <c r="D32" s="5" t="n"/>
      <c r="E32" s="12" t="n"/>
      <c r="F32" s="12" t="n"/>
      <c r="G32" s="12" t="n"/>
      <c r="H32" s="13">
        <f>IF(E32="","",IF(G32="",TODAY(),G32)-E32)</f>
        <v/>
      </c>
      <c r="I32" s="5" t="n"/>
      <c r="J32" s="5" t="n"/>
    </row>
    <row r="33">
      <c r="A33" s="5" t="n"/>
      <c r="B33" s="5" t="n"/>
      <c r="C33" s="5" t="n"/>
      <c r="D33" s="5" t="n"/>
      <c r="E33" s="12" t="n"/>
      <c r="F33" s="12" t="n"/>
      <c r="G33" s="12" t="n"/>
      <c r="H33" s="13">
        <f>IF(E33="","",IF(G33="",TODAY(),G33)-E33)</f>
        <v/>
      </c>
      <c r="I33" s="5" t="n"/>
      <c r="J33" s="5" t="n"/>
    </row>
    <row r="34">
      <c r="A34" s="5" t="n"/>
      <c r="B34" s="5" t="n"/>
      <c r="C34" s="5" t="n"/>
      <c r="D34" s="5" t="n"/>
      <c r="E34" s="12" t="n"/>
      <c r="F34" s="12" t="n"/>
      <c r="G34" s="12" t="n"/>
      <c r="H34" s="13">
        <f>IF(E34="","",IF(G34="",TODAY(),G34)-E34)</f>
        <v/>
      </c>
      <c r="I34" s="5" t="n"/>
      <c r="J34" s="5" t="n"/>
    </row>
    <row r="35">
      <c r="A35" s="5" t="n"/>
      <c r="B35" s="5" t="n"/>
      <c r="C35" s="5" t="n"/>
      <c r="D35" s="5" t="n"/>
      <c r="E35" s="12" t="n"/>
      <c r="F35" s="12" t="n"/>
      <c r="G35" s="12" t="n"/>
      <c r="H35" s="13">
        <f>IF(E35="","",IF(G35="",TODAY(),G35)-E35)</f>
        <v/>
      </c>
      <c r="I35" s="5" t="n"/>
      <c r="J35" s="5" t="n"/>
    </row>
    <row r="36">
      <c r="A36" s="5" t="n"/>
      <c r="B36" s="5" t="n"/>
      <c r="C36" s="5" t="n"/>
      <c r="D36" s="5" t="n"/>
      <c r="E36" s="12" t="n"/>
      <c r="F36" s="12" t="n"/>
      <c r="G36" s="12" t="n"/>
      <c r="H36" s="13">
        <f>IF(E36="","",IF(G36="",TODAY(),G36)-E36)</f>
        <v/>
      </c>
      <c r="I36" s="5" t="n"/>
      <c r="J36" s="5" t="n"/>
    </row>
    <row r="37">
      <c r="A37" s="5" t="n"/>
      <c r="B37" s="5" t="n"/>
      <c r="C37" s="5" t="n"/>
      <c r="D37" s="5" t="n"/>
      <c r="E37" s="12" t="n"/>
      <c r="F37" s="12" t="n"/>
      <c r="G37" s="12" t="n"/>
      <c r="H37" s="13">
        <f>IF(E37="","",IF(G37="",TODAY(),G37)-E37)</f>
        <v/>
      </c>
      <c r="I37" s="5" t="n"/>
      <c r="J37" s="5" t="n"/>
    </row>
    <row r="38">
      <c r="A38" s="5" t="n"/>
      <c r="B38" s="5" t="n"/>
      <c r="C38" s="5" t="n"/>
      <c r="D38" s="5" t="n"/>
      <c r="E38" s="12" t="n"/>
      <c r="F38" s="12" t="n"/>
      <c r="G38" s="12" t="n"/>
      <c r="H38" s="13">
        <f>IF(E38="","",IF(G38="",TODAY(),G38)-E38)</f>
        <v/>
      </c>
      <c r="I38" s="5" t="n"/>
      <c r="J38" s="5" t="n"/>
    </row>
    <row r="39">
      <c r="A39" s="5" t="n"/>
      <c r="B39" s="5" t="n"/>
      <c r="C39" s="5" t="n"/>
      <c r="D39" s="5" t="n"/>
      <c r="E39" s="12" t="n"/>
      <c r="F39" s="12" t="n"/>
      <c r="G39" s="12" t="n"/>
      <c r="H39" s="13">
        <f>IF(E39="","",IF(G39="",TODAY(),G39)-E39)</f>
        <v/>
      </c>
      <c r="I39" s="5" t="n"/>
      <c r="J39" s="5" t="n"/>
    </row>
    <row r="40">
      <c r="A40" s="5" t="n"/>
      <c r="B40" s="5" t="n"/>
      <c r="C40" s="5" t="n"/>
      <c r="D40" s="5" t="n"/>
      <c r="E40" s="12" t="n"/>
      <c r="F40" s="12" t="n"/>
      <c r="G40" s="12" t="n"/>
      <c r="H40" s="13">
        <f>IF(E40="","",IF(G40="",TODAY(),G40)-E40)</f>
        <v/>
      </c>
      <c r="I40" s="5" t="n"/>
      <c r="J40" s="5" t="n"/>
    </row>
    <row r="41">
      <c r="A41" s="5" t="n"/>
      <c r="B41" s="5" t="n"/>
      <c r="C41" s="5" t="n"/>
      <c r="D41" s="5" t="n"/>
      <c r="E41" s="12" t="n"/>
      <c r="F41" s="12" t="n"/>
      <c r="G41" s="12" t="n"/>
      <c r="H41" s="13">
        <f>IF(E41="","",IF(G41="",TODAY(),G41)-E41)</f>
        <v/>
      </c>
      <c r="I41" s="5" t="n"/>
      <c r="J41" s="5" t="n"/>
    </row>
    <row r="42">
      <c r="A42" s="5" t="n"/>
      <c r="B42" s="5" t="n"/>
      <c r="C42" s="5" t="n"/>
      <c r="D42" s="5" t="n"/>
      <c r="E42" s="12" t="n"/>
      <c r="F42" s="12" t="n"/>
      <c r="G42" s="12" t="n"/>
      <c r="H42" s="13">
        <f>IF(E42="","",IF(G42="",TODAY(),G42)-E42)</f>
        <v/>
      </c>
      <c r="I42" s="5" t="n"/>
      <c r="J42" s="5" t="n"/>
    </row>
    <row r="43">
      <c r="A43" s="5" t="n"/>
      <c r="B43" s="5" t="n"/>
      <c r="C43" s="5" t="n"/>
      <c r="D43" s="5" t="n"/>
      <c r="E43" s="12" t="n"/>
      <c r="F43" s="12" t="n"/>
      <c r="G43" s="12" t="n"/>
      <c r="H43" s="13">
        <f>IF(E43="","",IF(G43="",TODAY(),G43)-E43)</f>
        <v/>
      </c>
      <c r="I43" s="5" t="n"/>
      <c r="J43" s="5" t="n"/>
    </row>
    <row r="44">
      <c r="A44" s="5" t="n"/>
      <c r="B44" s="5" t="n"/>
      <c r="C44" s="5" t="n"/>
      <c r="D44" s="5" t="n"/>
      <c r="E44" s="12" t="n"/>
      <c r="F44" s="12" t="n"/>
      <c r="G44" s="12" t="n"/>
      <c r="H44" s="13">
        <f>IF(E44="","",IF(G44="",TODAY(),G44)-E44)</f>
        <v/>
      </c>
      <c r="I44" s="5" t="n"/>
      <c r="J44" s="5" t="n"/>
    </row>
    <row r="45">
      <c r="A45" s="5" t="n"/>
      <c r="B45" s="5" t="n"/>
      <c r="C45" s="5" t="n"/>
      <c r="D45" s="5" t="n"/>
      <c r="E45" s="12" t="n"/>
      <c r="F45" s="12" t="n"/>
      <c r="G45" s="12" t="n"/>
      <c r="H45" s="13">
        <f>IF(E45="","",IF(G45="",TODAY(),G45)-E45)</f>
        <v/>
      </c>
      <c r="I45" s="5" t="n"/>
      <c r="J45" s="5" t="n"/>
    </row>
    <row r="46">
      <c r="A46" s="5" t="n"/>
      <c r="B46" s="5" t="n"/>
      <c r="C46" s="5" t="n"/>
      <c r="D46" s="5" t="n"/>
      <c r="E46" s="12" t="n"/>
      <c r="F46" s="12" t="n"/>
      <c r="G46" s="12" t="n"/>
      <c r="H46" s="13">
        <f>IF(E46="","",IF(G46="",TODAY(),G46)-E46)</f>
        <v/>
      </c>
      <c r="I46" s="5" t="n"/>
      <c r="J46" s="5" t="n"/>
    </row>
    <row r="47">
      <c r="A47" s="5" t="n"/>
      <c r="B47" s="5" t="n"/>
      <c r="C47" s="5" t="n"/>
      <c r="D47" s="5" t="n"/>
      <c r="E47" s="12" t="n"/>
      <c r="F47" s="12" t="n"/>
      <c r="G47" s="12" t="n"/>
      <c r="H47" s="13">
        <f>IF(E47="","",IF(G47="",TODAY(),G47)-E47)</f>
        <v/>
      </c>
      <c r="I47" s="5" t="n"/>
      <c r="J47" s="5" t="n"/>
    </row>
    <row r="48">
      <c r="A48" s="5" t="n"/>
      <c r="B48" s="5" t="n"/>
      <c r="C48" s="5" t="n"/>
      <c r="D48" s="5" t="n"/>
      <c r="E48" s="12" t="n"/>
      <c r="F48" s="12" t="n"/>
      <c r="G48" s="12" t="n"/>
      <c r="H48" s="13">
        <f>IF(E48="","",IF(G48="",TODAY(),G48)-E48)</f>
        <v/>
      </c>
      <c r="I48" s="5" t="n"/>
      <c r="J48" s="5" t="n"/>
    </row>
    <row r="49">
      <c r="A49" s="5" t="n"/>
      <c r="B49" s="5" t="n"/>
      <c r="C49" s="5" t="n"/>
      <c r="D49" s="5" t="n"/>
      <c r="E49" s="12" t="n"/>
      <c r="F49" s="12" t="n"/>
      <c r="G49" s="12" t="n"/>
      <c r="H49" s="13">
        <f>IF(E49="","",IF(G49="",TODAY(),G49)-E49)</f>
        <v/>
      </c>
      <c r="I49" s="5" t="n"/>
      <c r="J49" s="5" t="n"/>
    </row>
    <row r="50">
      <c r="A50" s="5" t="n"/>
      <c r="B50" s="5" t="n"/>
      <c r="C50" s="5" t="n"/>
      <c r="D50" s="5" t="n"/>
      <c r="E50" s="12" t="n"/>
      <c r="F50" s="12" t="n"/>
      <c r="G50" s="12" t="n"/>
      <c r="H50" s="13">
        <f>IF(E50="","",IF(G50="",TODAY(),G50)-E50)</f>
        <v/>
      </c>
      <c r="I50" s="5" t="n"/>
      <c r="J50" s="5" t="n"/>
    </row>
    <row r="51">
      <c r="A51" s="5" t="n"/>
      <c r="B51" s="5" t="n"/>
      <c r="C51" s="5" t="n"/>
      <c r="D51" s="5" t="n"/>
      <c r="E51" s="12" t="n"/>
      <c r="F51" s="12" t="n"/>
      <c r="G51" s="12" t="n"/>
      <c r="H51" s="13">
        <f>IF(E51="","",IF(G51="",TODAY(),G51)-E51)</f>
        <v/>
      </c>
      <c r="I51" s="5" t="n"/>
      <c r="J51" s="5" t="n"/>
    </row>
    <row r="52">
      <c r="A52" s="5" t="n"/>
      <c r="B52" s="5" t="n"/>
      <c r="C52" s="5" t="n"/>
      <c r="D52" s="5" t="n"/>
      <c r="E52" s="12" t="n"/>
      <c r="F52" s="12" t="n"/>
      <c r="G52" s="12" t="n"/>
      <c r="H52" s="13">
        <f>IF(E52="","",IF(G52="",TODAY(),G52)-E52)</f>
        <v/>
      </c>
      <c r="I52" s="5" t="n"/>
      <c r="J52" s="5" t="n"/>
    </row>
    <row r="53">
      <c r="A53" s="5" t="n"/>
      <c r="B53" s="5" t="n"/>
      <c r="C53" s="5" t="n"/>
      <c r="D53" s="5" t="n"/>
      <c r="E53" s="12" t="n"/>
      <c r="F53" s="12" t="n"/>
      <c r="G53" s="12" t="n"/>
      <c r="H53" s="13">
        <f>IF(E53="","",IF(G53="",TODAY(),G53)-E53)</f>
        <v/>
      </c>
      <c r="I53" s="5" t="n"/>
      <c r="J53" s="5" t="n"/>
    </row>
    <row r="54">
      <c r="A54" s="5" t="n"/>
      <c r="B54" s="5" t="n"/>
      <c r="C54" s="5" t="n"/>
      <c r="D54" s="5" t="n"/>
      <c r="E54" s="12" t="n"/>
      <c r="F54" s="12" t="n"/>
      <c r="G54" s="12" t="n"/>
      <c r="H54" s="13">
        <f>IF(E54="","",IF(G54="",TODAY(),G54)-E54)</f>
        <v/>
      </c>
      <c r="I54" s="5" t="n"/>
      <c r="J54" s="5" t="n"/>
    </row>
    <row r="56">
      <c r="A56" s="11" t="inlineStr">
        <is>
          <t>EnRoute Jobs · enroutejobs.com/publications · Free to use and share, unchanged. Not legal, tax or immigration advice.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6"/>
  <sheetViews>
    <sheetView workbookViewId="0">
      <pane ySplit="4" topLeftCell="A5" activePane="bottomLeft" state="frozen"/>
      <selection pane="bottomLeft" activeCell="A1" sqref="A1"/>
    </sheetView>
  </sheetViews>
  <sheetFormatPr baseColWidth="8" defaultRowHeight="15"/>
  <cols>
    <col width="20" customWidth="1" min="1" max="1"/>
    <col width="14" customWidth="1" min="2" max="2"/>
    <col width="20" customWidth="1" min="3" max="3"/>
    <col width="22" customWidth="1" min="4" max="4"/>
    <col width="16" customWidth="1" min="5" max="5"/>
    <col width="14" customWidth="1" min="6" max="6"/>
  </cols>
  <sheetData>
    <row r="1" ht="24" customHeight="1">
      <c r="A1" s="1" t="inlineStr">
        <is>
          <t>Source review</t>
        </is>
      </c>
    </row>
    <row r="2">
      <c r="A2" s="2" t="inlineStr">
        <is>
          <t>Applications, hires and cost per hire by source, computed from the Candidates sheet and the cost you enter.</t>
        </is>
      </c>
    </row>
    <row r="3">
      <c r="A3" s="3" t="inlineStr">
        <is>
          <t>Yellow cells with blue text are yours to fill in. Everything else is a formula; leave it alone and it updates itself.</t>
        </is>
      </c>
    </row>
    <row r="4" ht="30" customHeight="1">
      <c r="A4" s="6" t="inlineStr">
        <is>
          <t>Source</t>
        </is>
      </c>
      <c r="B4" s="6" t="inlineStr">
        <is>
          <t>Applications</t>
        </is>
      </c>
      <c r="C4" s="6" t="inlineStr">
        <is>
          <t>Interviewed or beyond</t>
        </is>
      </c>
      <c r="D4" s="6" t="inlineStr">
        <is>
          <t>Hired (accepted or started)</t>
        </is>
      </c>
      <c r="E4" s="6" t="inlineStr">
        <is>
          <t>Cost this period</t>
        </is>
      </c>
      <c r="F4" s="6" t="inlineStr">
        <is>
          <t>Cost per hire</t>
        </is>
      </c>
    </row>
    <row r="5">
      <c r="A5" s="7" t="inlineStr">
        <is>
          <t>EnRoute Jobs</t>
        </is>
      </c>
      <c r="B5" s="7">
        <f>COUNTIF(Candidates!D5:D304,A5)</f>
        <v/>
      </c>
      <c r="C5" s="7">
        <f>COUNTIFS(Candidates!D5:D304,A5,Candidates!F5:F304,"Interview")+COUNTIFS(Candidates!D5:D304,A5,Candidates!F5:F304,"Final")+COUNTIFS(Candidates!D5:D304,A5,Candidates!F5:F304,"Offer")+COUNTIFS(Candidates!D5:D304,A5,Candidates!F5:F304,"Accepted")+COUNTIFS(Candidates!D5:D304,A5,Candidates!F5:F304,"Started")+COUNTIFS(Candidates!D5:D304,A5,Candidates!F5:F304,"Declined")</f>
        <v/>
      </c>
      <c r="D5" s="7">
        <f>COUNTIFS(Candidates!D5:D304,A5,Candidates!F5:F304,"Accepted")+COUNTIFS(Candidates!D5:D304,A5,Candidates!F5:F304,"Started")</f>
        <v/>
      </c>
      <c r="E5" s="14" t="n">
        <v>0</v>
      </c>
      <c r="F5" s="15">
        <f>IF(D5=0,"",E5/D5)</f>
        <v/>
      </c>
    </row>
    <row r="6">
      <c r="A6" s="7" t="inlineStr">
        <is>
          <t>Referral</t>
        </is>
      </c>
      <c r="B6" s="7">
        <f>COUNTIF(Candidates!D5:D304,A6)</f>
        <v/>
      </c>
      <c r="C6" s="7">
        <f>COUNTIFS(Candidates!D5:D304,A6,Candidates!F5:F304,"Interview")+COUNTIFS(Candidates!D5:D304,A6,Candidates!F5:F304,"Final")+COUNTIFS(Candidates!D5:D304,A6,Candidates!F5:F304,"Offer")+COUNTIFS(Candidates!D5:D304,A6,Candidates!F5:F304,"Accepted")+COUNTIFS(Candidates!D5:D304,A6,Candidates!F5:F304,"Started")+COUNTIFS(Candidates!D5:D304,A6,Candidates!F5:F304,"Declined")</f>
        <v/>
      </c>
      <c r="D6" s="7">
        <f>COUNTIFS(Candidates!D5:D304,A6,Candidates!F5:F304,"Accepted")+COUNTIFS(Candidates!D5:D304,A6,Candidates!F5:F304,"Started")</f>
        <v/>
      </c>
      <c r="E6" s="14" t="n">
        <v>0</v>
      </c>
      <c r="F6" s="15">
        <f>IF(D6=0,"",E6/D6)</f>
        <v/>
      </c>
    </row>
    <row r="7">
      <c r="A7" s="7" t="inlineStr">
        <is>
          <t>General board</t>
        </is>
      </c>
      <c r="B7" s="7">
        <f>COUNTIF(Candidates!D5:D304,A7)</f>
        <v/>
      </c>
      <c r="C7" s="7">
        <f>COUNTIFS(Candidates!D5:D304,A7,Candidates!F5:F304,"Interview")+COUNTIFS(Candidates!D5:D304,A7,Candidates!F5:F304,"Final")+COUNTIFS(Candidates!D5:D304,A7,Candidates!F5:F304,"Offer")+COUNTIFS(Candidates!D5:D304,A7,Candidates!F5:F304,"Accepted")+COUNTIFS(Candidates!D5:D304,A7,Candidates!F5:F304,"Started")+COUNTIFS(Candidates!D5:D304,A7,Candidates!F5:F304,"Declined")</f>
        <v/>
      </c>
      <c r="D7" s="7">
        <f>COUNTIFS(Candidates!D5:D304,A7,Candidates!F5:F304,"Accepted")+COUNTIFS(Candidates!D5:D304,A7,Candidates!F5:F304,"Started")</f>
        <v/>
      </c>
      <c r="E7" s="14" t="n">
        <v>0</v>
      </c>
      <c r="F7" s="15">
        <f>IF(D7=0,"",E7/D7)</f>
        <v/>
      </c>
    </row>
    <row r="8">
      <c r="A8" s="7" t="inlineStr">
        <is>
          <t>Agency</t>
        </is>
      </c>
      <c r="B8" s="7">
        <f>COUNTIF(Candidates!D5:D304,A8)</f>
        <v/>
      </c>
      <c r="C8" s="7">
        <f>COUNTIFS(Candidates!D5:D304,A8,Candidates!F5:F304,"Interview")+COUNTIFS(Candidates!D5:D304,A8,Candidates!F5:F304,"Final")+COUNTIFS(Candidates!D5:D304,A8,Candidates!F5:F304,"Offer")+COUNTIFS(Candidates!D5:D304,A8,Candidates!F5:F304,"Accepted")+COUNTIFS(Candidates!D5:D304,A8,Candidates!F5:F304,"Started")+COUNTIFS(Candidates!D5:D304,A8,Candidates!F5:F304,"Declined")</f>
        <v/>
      </c>
      <c r="D8" s="7">
        <f>COUNTIFS(Candidates!D5:D304,A8,Candidates!F5:F304,"Accepted")+COUNTIFS(Candidates!D5:D304,A8,Candidates!F5:F304,"Started")</f>
        <v/>
      </c>
      <c r="E8" s="14" t="n">
        <v>0</v>
      </c>
      <c r="F8" s="15">
        <f>IF(D8=0,"",E8/D8)</f>
        <v/>
      </c>
    </row>
    <row r="9">
      <c r="A9" s="7" t="inlineStr">
        <is>
          <t>Careers page</t>
        </is>
      </c>
      <c r="B9" s="7">
        <f>COUNTIF(Candidates!D5:D304,A9)</f>
        <v/>
      </c>
      <c r="C9" s="7">
        <f>COUNTIFS(Candidates!D5:D304,A9,Candidates!F5:F304,"Interview")+COUNTIFS(Candidates!D5:D304,A9,Candidates!F5:F304,"Final")+COUNTIFS(Candidates!D5:D304,A9,Candidates!F5:F304,"Offer")+COUNTIFS(Candidates!D5:D304,A9,Candidates!F5:F304,"Accepted")+COUNTIFS(Candidates!D5:D304,A9,Candidates!F5:F304,"Started")+COUNTIFS(Candidates!D5:D304,A9,Candidates!F5:F304,"Declined")</f>
        <v/>
      </c>
      <c r="D9" s="7">
        <f>COUNTIFS(Candidates!D5:D304,A9,Candidates!F5:F304,"Accepted")+COUNTIFS(Candidates!D5:D304,A9,Candidates!F5:F304,"Started")</f>
        <v/>
      </c>
      <c r="E9" s="14" t="n">
        <v>0</v>
      </c>
      <c r="F9" s="15">
        <f>IF(D9=0,"",E9/D9)</f>
        <v/>
      </c>
    </row>
    <row r="10">
      <c r="A10" s="7" t="inlineStr">
        <is>
          <t>Sourced</t>
        </is>
      </c>
      <c r="B10" s="7">
        <f>COUNTIF(Candidates!D5:D304,A10)</f>
        <v/>
      </c>
      <c r="C10" s="7">
        <f>COUNTIFS(Candidates!D5:D304,A10,Candidates!F5:F304,"Interview")+COUNTIFS(Candidates!D5:D304,A10,Candidates!F5:F304,"Final")+COUNTIFS(Candidates!D5:D304,A10,Candidates!F5:F304,"Offer")+COUNTIFS(Candidates!D5:D304,A10,Candidates!F5:F304,"Accepted")+COUNTIFS(Candidates!D5:D304,A10,Candidates!F5:F304,"Started")+COUNTIFS(Candidates!D5:D304,A10,Candidates!F5:F304,"Declined")</f>
        <v/>
      </c>
      <c r="D10" s="7">
        <f>COUNTIFS(Candidates!D5:D304,A10,Candidates!F5:F304,"Accepted")+COUNTIFS(Candidates!D5:D304,A10,Candidates!F5:F304,"Started")</f>
        <v/>
      </c>
      <c r="E10" s="14" t="n">
        <v>0</v>
      </c>
      <c r="F10" s="15">
        <f>IF(D10=0,"",E10/D10)</f>
        <v/>
      </c>
    </row>
    <row r="11">
      <c r="A11" s="7" t="inlineStr">
        <is>
          <t>Other</t>
        </is>
      </c>
      <c r="B11" s="7">
        <f>COUNTIF(Candidates!D5:D304,A11)</f>
        <v/>
      </c>
      <c r="C11" s="7">
        <f>COUNTIFS(Candidates!D5:D304,A11,Candidates!F5:F304,"Interview")+COUNTIFS(Candidates!D5:D304,A11,Candidates!F5:F304,"Final")+COUNTIFS(Candidates!D5:D304,A11,Candidates!F5:F304,"Offer")+COUNTIFS(Candidates!D5:D304,A11,Candidates!F5:F304,"Accepted")+COUNTIFS(Candidates!D5:D304,A11,Candidates!F5:F304,"Started")+COUNTIFS(Candidates!D5:D304,A11,Candidates!F5:F304,"Declined")</f>
        <v/>
      </c>
      <c r="D11" s="7">
        <f>COUNTIFS(Candidates!D5:D304,A11,Candidates!F5:F304,"Accepted")+COUNTIFS(Candidates!D5:D304,A11,Candidates!F5:F304,"Started")</f>
        <v/>
      </c>
      <c r="E11" s="14" t="n">
        <v>0</v>
      </c>
      <c r="F11" s="15">
        <f>IF(D11=0,"",E11/D11)</f>
        <v/>
      </c>
    </row>
    <row r="12">
      <c r="A12" s="4" t="inlineStr">
        <is>
          <t>Total</t>
        </is>
      </c>
      <c r="B12" s="16">
        <f>SUM(B5:B11)</f>
        <v/>
      </c>
      <c r="C12" s="16">
        <f>SUM(C5:C11)</f>
        <v/>
      </c>
      <c r="D12" s="16">
        <f>SUM(D5:D11)</f>
        <v/>
      </c>
      <c r="E12" s="16">
        <f>SUM(E5:E11)</f>
        <v/>
      </c>
      <c r="F12" s="16">
        <f>IF(D12=0,"",E12/D12)</f>
        <v/>
      </c>
    </row>
    <row r="14">
      <c r="A14" s="3" t="inlineStr">
        <is>
          <t>Cost includes posting fees, agency fees and an estimate of internal time. An EnRoute first post is free; later posts are $59–$99, packs from $249.</t>
        </is>
      </c>
    </row>
    <row r="16">
      <c r="A16" s="11" t="inlineStr">
        <is>
          <t>EnRoute Jobs · enroutejobs.com/publications · Free to use and share, unchanged. Not legal, tax or immigration advice.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2026-09-12T10:55:18Z</dcterms:created>
  <dcterms:modified xsi:type="dcterms:W3CDTF">2026-09-12T10:55:18Z</dcterms:modified>
</cp:coreProperties>
</file>